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nikkip/Desktop/FIA trackign tool/"/>
    </mc:Choice>
  </mc:AlternateContent>
  <xr:revisionPtr revIDLastSave="0" documentId="13_ncr:1_{0F309F3B-D92E-0543-A6A4-18B1EA10371B}" xr6:coauthVersionLast="47" xr6:coauthVersionMax="47" xr10:uidLastSave="{00000000-0000-0000-0000-000000000000}"/>
  <bookViews>
    <workbookView xWindow="0" yWindow="760" windowWidth="29040" windowHeight="15840" tabRatio="500" xr2:uid="{00000000-000D-0000-FFFF-FFFF00000000}"/>
  </bookViews>
  <sheets>
    <sheet name="Instructions" sheetId="1" r:id="rId1"/>
    <sheet name="Admin.#1" sheetId="2" r:id="rId2"/>
    <sheet name="Admin.#2" sheetId="3" r:id="rId3"/>
    <sheet name="Admin.#3" sheetId="4" r:id="rId4"/>
    <sheet name="Admin.#4" sheetId="5" r:id="rId5"/>
    <sheet name="Admin.#5" sheetId="6" r:id="rId6"/>
    <sheet name="Admin#1_Report" sheetId="7" r:id="rId7"/>
    <sheet name="Admin#2_Report" sheetId="8" r:id="rId8"/>
    <sheet name="Admin#3_Report" sheetId="9" r:id="rId9"/>
    <sheet name="Admin#4_Report" sheetId="10" r:id="rId10"/>
    <sheet name="Admin#5_Report" sheetId="11" r:id="rId11"/>
  </sheets>
  <externalReferences>
    <externalReference r:id="rId12"/>
    <externalReference r:id="rId13"/>
  </externalReferences>
  <definedNames>
    <definedName name="ItemScores" localSheetId="0">'[1]Dropdown Options'!$A$1:$A$5</definedName>
    <definedName name="ItemScores">'[2]Dropdown Options'!$A$1:$A$5</definedName>
    <definedName name="_xlnm.Print_Area" localSheetId="0">Instructions!$A$2:$B$36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60" i="9" l="1"/>
  <c r="F35" i="5"/>
  <c r="G67" i="11" s="1"/>
  <c r="F35" i="4"/>
  <c r="G63" i="10" s="1"/>
  <c r="C3" i="10"/>
  <c r="B6" i="8"/>
  <c r="C6" i="8" s="1"/>
  <c r="B5" i="8"/>
  <c r="C5" i="8" s="1"/>
  <c r="B4" i="8"/>
  <c r="C4" i="8" s="1"/>
  <c r="B3" i="8"/>
  <c r="C3" i="8" s="1"/>
  <c r="B6" i="9"/>
  <c r="C6" i="9" s="1"/>
  <c r="B5" i="9"/>
  <c r="C5" i="9" s="1"/>
  <c r="B4" i="9"/>
  <c r="C4" i="9" s="1"/>
  <c r="B3" i="9"/>
  <c r="C3" i="9" s="1"/>
  <c r="B6" i="10"/>
  <c r="C6" i="10" s="1"/>
  <c r="B5" i="10"/>
  <c r="C5" i="10" s="1"/>
  <c r="B4" i="10"/>
  <c r="C4" i="10" s="1"/>
  <c r="B3" i="10"/>
  <c r="B6" i="11"/>
  <c r="C6" i="11" s="1"/>
  <c r="B4" i="11"/>
  <c r="C4" i="11" s="1"/>
  <c r="B3" i="11"/>
  <c r="C3" i="11" s="1"/>
  <c r="B5" i="11"/>
  <c r="C5" i="11" s="1"/>
  <c r="C34" i="6"/>
  <c r="F35" i="6" s="1"/>
  <c r="G68" i="11" s="1"/>
  <c r="C34" i="5"/>
  <c r="C34" i="4"/>
  <c r="C34" i="3"/>
  <c r="F35" i="3" s="1"/>
  <c r="C26" i="7" a="1"/>
  <c r="C26" i="7" s="1"/>
  <c r="G65" i="11" l="1"/>
  <c r="G62" i="10"/>
  <c r="G59" i="9"/>
  <c r="G56" i="8"/>
  <c r="G64" i="10"/>
  <c r="G66" i="11"/>
  <c r="I35" i="5"/>
  <c r="I35" i="4"/>
  <c r="I35" i="6"/>
  <c r="I35" i="3"/>
  <c r="C32" i="7" a="1"/>
  <c r="C32" i="7" s="1"/>
  <c r="C27" i="7" a="1"/>
  <c r="C27" i="7" s="1"/>
  <c r="E46" i="7" a="1"/>
  <c r="E46" i="7" s="1"/>
  <c r="E47" i="7" a="1"/>
  <c r="E47" i="7" s="1"/>
  <c r="E48" i="7" a="1"/>
  <c r="E48" i="7" s="1"/>
  <c r="E49" i="7" a="1"/>
  <c r="E49" i="7" s="1"/>
  <c r="D46" i="7" a="1"/>
  <c r="D46" i="7" s="1"/>
  <c r="D47" i="7" a="1"/>
  <c r="D47" i="7" s="1"/>
  <c r="D48" i="7" a="1"/>
  <c r="D48" i="7" s="1"/>
  <c r="D49" i="7" a="1"/>
  <c r="D49" i="7" s="1"/>
  <c r="C47" i="7" a="1"/>
  <c r="C47" i="7" s="1"/>
  <c r="C48" i="7" a="1"/>
  <c r="C48" i="7" s="1"/>
  <c r="C49" i="7" a="1"/>
  <c r="C49" i="7" s="1"/>
  <c r="B47" i="7" a="1"/>
  <c r="B47" i="7" s="1"/>
  <c r="B48" i="7" a="1"/>
  <c r="B48" i="7" s="1"/>
  <c r="B49" i="7" a="1"/>
  <c r="B49" i="7" s="1"/>
  <c r="B26" i="7" a="1"/>
  <c r="B26" i="7" s="1"/>
  <c r="F68" i="11"/>
  <c r="F67" i="11"/>
  <c r="F66" i="11"/>
  <c r="F65" i="11"/>
  <c r="F64" i="11"/>
  <c r="E40" i="11" a="1"/>
  <c r="E61" i="11" s="1"/>
  <c r="D40" i="11" a="1"/>
  <c r="D54" i="11" s="1"/>
  <c r="C40" i="11" a="1"/>
  <c r="C57" i="11" s="1"/>
  <c r="B40" i="11" a="1"/>
  <c r="B60" i="11" s="1"/>
  <c r="F7" i="11"/>
  <c r="F6" i="11"/>
  <c r="J7" i="11"/>
  <c r="F5" i="11"/>
  <c r="I7" i="11"/>
  <c r="F4" i="11"/>
  <c r="H7" i="11"/>
  <c r="F3" i="11"/>
  <c r="G7" i="11"/>
  <c r="F64" i="10"/>
  <c r="F63" i="10"/>
  <c r="F62" i="10"/>
  <c r="F61" i="10"/>
  <c r="E37" i="10" a="1"/>
  <c r="E50" i="10" s="1"/>
  <c r="D37" i="10" a="1"/>
  <c r="D53" i="10" s="1"/>
  <c r="C37" i="10" a="1"/>
  <c r="C57" i="10" s="1"/>
  <c r="B37" i="10" a="1"/>
  <c r="B49" i="10" s="1"/>
  <c r="F6" i="10"/>
  <c r="J6" i="10"/>
  <c r="F5" i="10"/>
  <c r="I6" i="10"/>
  <c r="F4" i="10"/>
  <c r="F3" i="10"/>
  <c r="F60" i="9"/>
  <c r="F59" i="9"/>
  <c r="F58" i="9"/>
  <c r="E34" i="9" a="1"/>
  <c r="E53" i="9" s="1"/>
  <c r="D34" i="9" a="1"/>
  <c r="D46" i="9" s="1"/>
  <c r="C34" i="9" a="1"/>
  <c r="C49" i="9" s="1"/>
  <c r="B34" i="9" a="1"/>
  <c r="B52" i="9" s="1"/>
  <c r="J5" i="10"/>
  <c r="F5" i="9"/>
  <c r="F4" i="9"/>
  <c r="F3" i="9"/>
  <c r="F56" i="8"/>
  <c r="F55" i="8"/>
  <c r="E31" i="8" a="1"/>
  <c r="E49" i="8" s="1"/>
  <c r="D31" i="8" a="1"/>
  <c r="D52" i="8" s="1"/>
  <c r="C31" i="8" a="1"/>
  <c r="C45" i="8" s="1"/>
  <c r="B31" i="8" a="1"/>
  <c r="B48" i="8" s="1"/>
  <c r="J4" i="11"/>
  <c r="F4" i="8"/>
  <c r="F3" i="8"/>
  <c r="C46" i="7" a="1"/>
  <c r="C46" i="7" s="1"/>
  <c r="B46" i="7" a="1"/>
  <c r="B46" i="7" s="1"/>
  <c r="E45" i="7" a="1"/>
  <c r="E45" i="7" s="1"/>
  <c r="D45" i="7" a="1"/>
  <c r="D45" i="7" s="1"/>
  <c r="C45" i="7" a="1"/>
  <c r="C45" i="7" s="1"/>
  <c r="B45" i="7" a="1"/>
  <c r="B45" i="7" s="1"/>
  <c r="E44" i="7" a="1"/>
  <c r="E44" i="7" s="1"/>
  <c r="D44" i="7" a="1"/>
  <c r="D44" i="7" s="1"/>
  <c r="C44" i="7" a="1"/>
  <c r="C44" i="7" s="1"/>
  <c r="B44" i="7" a="1"/>
  <c r="B44" i="7" s="1"/>
  <c r="E43" i="7" a="1"/>
  <c r="E43" i="7" s="1"/>
  <c r="D43" i="7" a="1"/>
  <c r="D43" i="7" s="1"/>
  <c r="C43" i="7" a="1"/>
  <c r="C43" i="7" s="1"/>
  <c r="B43" i="7" a="1"/>
  <c r="B43" i="7" s="1"/>
  <c r="E42" i="7" a="1"/>
  <c r="E42" i="7" s="1"/>
  <c r="D42" i="7" a="1"/>
  <c r="D42" i="7" s="1"/>
  <c r="C42" i="7" a="1"/>
  <c r="C42" i="7" s="1"/>
  <c r="B42" i="7" a="1"/>
  <c r="B42" i="7" s="1"/>
  <c r="E41" i="7" a="1"/>
  <c r="E41" i="7" s="1"/>
  <c r="D41" i="7" a="1"/>
  <c r="D41" i="7" s="1"/>
  <c r="C41" i="7" a="1"/>
  <c r="C41" i="7" s="1"/>
  <c r="B41" i="7" a="1"/>
  <c r="B41" i="7" s="1"/>
  <c r="E40" i="7" a="1"/>
  <c r="E40" i="7" s="1"/>
  <c r="D40" i="7" a="1"/>
  <c r="D40" i="7" s="1"/>
  <c r="C40" i="7" a="1"/>
  <c r="C40" i="7" s="1"/>
  <c r="B40" i="7" a="1"/>
  <c r="B40" i="7" s="1"/>
  <c r="E39" i="7" a="1"/>
  <c r="E39" i="7" s="1"/>
  <c r="D39" i="7" a="1"/>
  <c r="D39" i="7" s="1"/>
  <c r="C39" i="7" a="1"/>
  <c r="C39" i="7" s="1"/>
  <c r="B39" i="7" a="1"/>
  <c r="B39" i="7" s="1"/>
  <c r="E38" i="7" a="1"/>
  <c r="E38" i="7" s="1"/>
  <c r="D38" i="7" a="1"/>
  <c r="D38" i="7" s="1"/>
  <c r="C38" i="7" a="1"/>
  <c r="C38" i="7" s="1"/>
  <c r="B38" i="7" a="1"/>
  <c r="B38" i="7" s="1"/>
  <c r="E37" i="7" a="1"/>
  <c r="E37" i="7" s="1"/>
  <c r="D37" i="7" a="1"/>
  <c r="D37" i="7" s="1"/>
  <c r="C37" i="7" a="1"/>
  <c r="C37" i="7" s="1"/>
  <c r="B37" i="7" a="1"/>
  <c r="B37" i="7" s="1"/>
  <c r="E36" i="7" a="1"/>
  <c r="E36" i="7" s="1"/>
  <c r="D36" i="7" a="1"/>
  <c r="D36" i="7" s="1"/>
  <c r="C36" i="7" a="1"/>
  <c r="C36" i="7" s="1"/>
  <c r="B36" i="7" a="1"/>
  <c r="B36" i="7" s="1"/>
  <c r="E35" i="7" a="1"/>
  <c r="E35" i="7" s="1"/>
  <c r="D35" i="7" a="1"/>
  <c r="D35" i="7" s="1"/>
  <c r="C35" i="7" a="1"/>
  <c r="C35" i="7" s="1"/>
  <c r="B35" i="7" a="1"/>
  <c r="B35" i="7" s="1"/>
  <c r="E34" i="7" a="1"/>
  <c r="E34" i="7" s="1"/>
  <c r="D34" i="7" a="1"/>
  <c r="D34" i="7" s="1"/>
  <c r="C34" i="7" a="1"/>
  <c r="C34" i="7" s="1"/>
  <c r="B34" i="7" a="1"/>
  <c r="B34" i="7" s="1"/>
  <c r="E33" i="7" a="1"/>
  <c r="E33" i="7" s="1"/>
  <c r="D33" i="7" a="1"/>
  <c r="D33" i="7" s="1"/>
  <c r="C33" i="7" a="1"/>
  <c r="C33" i="7" s="1"/>
  <c r="B33" i="7" a="1"/>
  <c r="B33" i="7" s="1"/>
  <c r="E32" i="7" a="1"/>
  <c r="E32" i="7" s="1"/>
  <c r="D32" i="7" a="1"/>
  <c r="D32" i="7" s="1"/>
  <c r="B32" i="7" a="1"/>
  <c r="B32" i="7" s="1"/>
  <c r="E31" i="7" a="1"/>
  <c r="E31" i="7" s="1"/>
  <c r="D31" i="7" a="1"/>
  <c r="D31" i="7" s="1"/>
  <c r="C31" i="7" a="1"/>
  <c r="C31" i="7" s="1"/>
  <c r="B31" i="7" a="1"/>
  <c r="B31" i="7" s="1"/>
  <c r="E30" i="7" a="1"/>
  <c r="E30" i="7" s="1"/>
  <c r="D30" i="7" a="1"/>
  <c r="D30" i="7" s="1"/>
  <c r="C30" i="7" a="1"/>
  <c r="C30" i="7" s="1"/>
  <c r="B30" i="7" a="1"/>
  <c r="B30" i="7" s="1"/>
  <c r="E29" i="7" a="1"/>
  <c r="E29" i="7" s="1"/>
  <c r="D29" i="7" a="1"/>
  <c r="D29" i="7" s="1"/>
  <c r="C29" i="7" a="1"/>
  <c r="C29" i="7" s="1"/>
  <c r="B29" i="7" a="1"/>
  <c r="B29" i="7" s="1"/>
  <c r="E28" i="7" a="1"/>
  <c r="E28" i="7" s="1"/>
  <c r="D28" i="7" a="1"/>
  <c r="D28" i="7" s="1"/>
  <c r="C28" i="7" a="1"/>
  <c r="C28" i="7" s="1"/>
  <c r="B28" i="7" a="1"/>
  <c r="B28" i="7" s="1"/>
  <c r="E27" i="7" a="1"/>
  <c r="E27" i="7" s="1"/>
  <c r="D27" i="7" a="1"/>
  <c r="D27" i="7" s="1"/>
  <c r="B27" i="7" a="1"/>
  <c r="B27" i="7" s="1"/>
  <c r="E26" i="7" a="1"/>
  <c r="E26" i="7" s="1"/>
  <c r="D26" i="7" a="1"/>
  <c r="D26" i="7" s="1"/>
  <c r="B6" i="7"/>
  <c r="B5" i="7"/>
  <c r="C5" i="7" s="1"/>
  <c r="B4" i="7"/>
  <c r="C4" i="7" s="1"/>
  <c r="B3" i="7"/>
  <c r="C34" i="2"/>
  <c r="F35" i="2" s="1"/>
  <c r="I35" i="2" s="1"/>
  <c r="C3" i="7" l="1"/>
  <c r="G3" i="11" s="1"/>
  <c r="C6" i="7"/>
  <c r="J3" i="11" s="1"/>
  <c r="G6" i="10"/>
  <c r="G6" i="11"/>
  <c r="H6" i="10"/>
  <c r="H6" i="11"/>
  <c r="B51" i="10"/>
  <c r="D50" i="10"/>
  <c r="B37" i="10"/>
  <c r="B53" i="10"/>
  <c r="D54" i="10"/>
  <c r="B56" i="10"/>
  <c r="D55" i="10"/>
  <c r="B40" i="10"/>
  <c r="B41" i="10"/>
  <c r="B43" i="10"/>
  <c r="D40" i="10"/>
  <c r="E42" i="10"/>
  <c r="E41" i="10"/>
  <c r="B46" i="10"/>
  <c r="D44" i="10"/>
  <c r="E51" i="10"/>
  <c r="B50" i="10"/>
  <c r="D45" i="10"/>
  <c r="E52" i="10"/>
  <c r="C43" i="11"/>
  <c r="E42" i="11"/>
  <c r="C48" i="11"/>
  <c r="E52" i="11"/>
  <c r="C58" i="11"/>
  <c r="C53" i="11"/>
  <c r="B41" i="11"/>
  <c r="B51" i="11"/>
  <c r="D45" i="11"/>
  <c r="B61" i="11"/>
  <c r="D55" i="11"/>
  <c r="D48" i="9"/>
  <c r="C41" i="9"/>
  <c r="C47" i="9"/>
  <c r="D38" i="9"/>
  <c r="C34" i="9"/>
  <c r="D47" i="9"/>
  <c r="C40" i="9"/>
  <c r="C50" i="9"/>
  <c r="C51" i="9"/>
  <c r="C53" i="9"/>
  <c r="J5" i="9"/>
  <c r="C43" i="9"/>
  <c r="C46" i="9"/>
  <c r="J5" i="11"/>
  <c r="C36" i="9"/>
  <c r="C37" i="9"/>
  <c r="D37" i="9"/>
  <c r="B47" i="8"/>
  <c r="B31" i="8"/>
  <c r="D40" i="8"/>
  <c r="B40" i="8"/>
  <c r="B42" i="8"/>
  <c r="D43" i="8"/>
  <c r="B35" i="8"/>
  <c r="D44" i="8"/>
  <c r="B39" i="8"/>
  <c r="B52" i="8"/>
  <c r="C39" i="8"/>
  <c r="D47" i="8"/>
  <c r="B36" i="8"/>
  <c r="B49" i="8"/>
  <c r="C40" i="8"/>
  <c r="D33" i="8"/>
  <c r="D49" i="8"/>
  <c r="B37" i="8"/>
  <c r="B50" i="8"/>
  <c r="C42" i="8"/>
  <c r="D34" i="8"/>
  <c r="D50" i="8"/>
  <c r="C43" i="8"/>
  <c r="D36" i="8"/>
  <c r="C31" i="8"/>
  <c r="C46" i="8"/>
  <c r="D37" i="8"/>
  <c r="D39" i="8"/>
  <c r="C47" i="8"/>
  <c r="B43" i="8"/>
  <c r="C32" i="8"/>
  <c r="C49" i="8"/>
  <c r="B32" i="8"/>
  <c r="B44" i="8"/>
  <c r="C33" i="8"/>
  <c r="C50" i="8"/>
  <c r="B33" i="8"/>
  <c r="B45" i="8"/>
  <c r="C36" i="8"/>
  <c r="C52" i="8"/>
  <c r="B34" i="8"/>
  <c r="B46" i="8"/>
  <c r="C37" i="8"/>
  <c r="D31" i="8"/>
  <c r="D46" i="8"/>
  <c r="I3" i="8"/>
  <c r="I3" i="11"/>
  <c r="I4" i="9"/>
  <c r="I4" i="11"/>
  <c r="I4" i="8"/>
  <c r="I4" i="10"/>
  <c r="H4" i="10"/>
  <c r="H4" i="9"/>
  <c r="H4" i="11"/>
  <c r="H4" i="8"/>
  <c r="I5" i="10"/>
  <c r="I5" i="9"/>
  <c r="I5" i="11"/>
  <c r="H3" i="11"/>
  <c r="H3" i="8"/>
  <c r="H3" i="9"/>
  <c r="H3" i="10"/>
  <c r="G5" i="10"/>
  <c r="G5" i="9"/>
  <c r="G5" i="11"/>
  <c r="G61" i="10"/>
  <c r="G55" i="8"/>
  <c r="G58" i="9"/>
  <c r="G64" i="11"/>
  <c r="G4" i="10"/>
  <c r="G4" i="9"/>
  <c r="G4" i="11"/>
  <c r="G4" i="8"/>
  <c r="H5" i="10"/>
  <c r="H5" i="9"/>
  <c r="H5" i="11"/>
  <c r="E40" i="8"/>
  <c r="B41" i="8"/>
  <c r="B51" i="8"/>
  <c r="C38" i="8"/>
  <c r="C48" i="8"/>
  <c r="D35" i="8"/>
  <c r="D45" i="8"/>
  <c r="E32" i="8"/>
  <c r="E42" i="8"/>
  <c r="E52" i="8"/>
  <c r="I3" i="9"/>
  <c r="B35" i="9"/>
  <c r="B45" i="9"/>
  <c r="B55" i="9"/>
  <c r="C42" i="9"/>
  <c r="C52" i="9"/>
  <c r="D39" i="9"/>
  <c r="D49" i="9"/>
  <c r="E36" i="9"/>
  <c r="E46" i="9"/>
  <c r="B42" i="10"/>
  <c r="B52" i="10"/>
  <c r="C39" i="10"/>
  <c r="C49" i="10"/>
  <c r="D37" i="10"/>
  <c r="D46" i="10"/>
  <c r="D56" i="10"/>
  <c r="E43" i="10"/>
  <c r="E53" i="10"/>
  <c r="I6" i="11"/>
  <c r="B42" i="11"/>
  <c r="B52" i="11"/>
  <c r="C40" i="11"/>
  <c r="C49" i="11"/>
  <c r="C59" i="11"/>
  <c r="D46" i="11"/>
  <c r="D56" i="11"/>
  <c r="E43" i="11"/>
  <c r="E53" i="11"/>
  <c r="E31" i="8"/>
  <c r="J4" i="9"/>
  <c r="B34" i="9"/>
  <c r="B43" i="9"/>
  <c r="B53" i="9"/>
  <c r="E54" i="9"/>
  <c r="C58" i="10"/>
  <c r="E33" i="8"/>
  <c r="E43" i="8"/>
  <c r="B36" i="9"/>
  <c r="B46" i="9"/>
  <c r="D40" i="9"/>
  <c r="D50" i="9"/>
  <c r="E37" i="9"/>
  <c r="E47" i="9"/>
  <c r="I3" i="10"/>
  <c r="C40" i="10"/>
  <c r="C50" i="10"/>
  <c r="D47" i="10"/>
  <c r="D57" i="10"/>
  <c r="E44" i="10"/>
  <c r="E54" i="10"/>
  <c r="J6" i="11"/>
  <c r="B43" i="11"/>
  <c r="B53" i="11"/>
  <c r="C50" i="11"/>
  <c r="C60" i="11"/>
  <c r="D47" i="11"/>
  <c r="D57" i="11"/>
  <c r="E44" i="11"/>
  <c r="E54" i="11"/>
  <c r="E41" i="8"/>
  <c r="E51" i="8"/>
  <c r="B44" i="9"/>
  <c r="B54" i="9"/>
  <c r="E35" i="9"/>
  <c r="G3" i="10"/>
  <c r="E34" i="8"/>
  <c r="E44" i="8"/>
  <c r="B37" i="9"/>
  <c r="B47" i="9"/>
  <c r="B44" i="10"/>
  <c r="B54" i="10"/>
  <c r="C41" i="10"/>
  <c r="C51" i="10"/>
  <c r="D38" i="10"/>
  <c r="D48" i="10"/>
  <c r="D58" i="10"/>
  <c r="E45" i="10"/>
  <c r="E55" i="10"/>
  <c r="B44" i="11"/>
  <c r="B54" i="11"/>
  <c r="C41" i="11"/>
  <c r="C51" i="11"/>
  <c r="C61" i="11"/>
  <c r="D48" i="11"/>
  <c r="D58" i="11"/>
  <c r="E45" i="11"/>
  <c r="E55" i="11"/>
  <c r="C44" i="9"/>
  <c r="C54" i="9"/>
  <c r="D41" i="9"/>
  <c r="D51" i="9"/>
  <c r="E38" i="9"/>
  <c r="E48" i="9"/>
  <c r="C41" i="8"/>
  <c r="C51" i="8"/>
  <c r="D38" i="8"/>
  <c r="D48" i="8"/>
  <c r="E35" i="8"/>
  <c r="E45" i="8"/>
  <c r="B38" i="9"/>
  <c r="B48" i="9"/>
  <c r="C35" i="9"/>
  <c r="C45" i="9"/>
  <c r="C55" i="9"/>
  <c r="D42" i="9"/>
  <c r="D52" i="9"/>
  <c r="E39" i="9"/>
  <c r="E49" i="9"/>
  <c r="B45" i="10"/>
  <c r="B55" i="10"/>
  <c r="C42" i="10"/>
  <c r="C52" i="10"/>
  <c r="D39" i="10"/>
  <c r="D49" i="10"/>
  <c r="E37" i="10"/>
  <c r="E46" i="10"/>
  <c r="E56" i="10"/>
  <c r="B45" i="11"/>
  <c r="B55" i="11"/>
  <c r="C42" i="11"/>
  <c r="C52" i="11"/>
  <c r="D40" i="11"/>
  <c r="D49" i="11"/>
  <c r="D59" i="11"/>
  <c r="E46" i="11"/>
  <c r="E56" i="11"/>
  <c r="E45" i="9"/>
  <c r="E55" i="9"/>
  <c r="J4" i="10"/>
  <c r="C38" i="10"/>
  <c r="C48" i="10"/>
  <c r="G3" i="8"/>
  <c r="J4" i="8"/>
  <c r="E36" i="8"/>
  <c r="E46" i="8"/>
  <c r="B39" i="9"/>
  <c r="B49" i="9"/>
  <c r="D34" i="9"/>
  <c r="D43" i="9"/>
  <c r="D53" i="9"/>
  <c r="E40" i="9"/>
  <c r="E50" i="9"/>
  <c r="C43" i="10"/>
  <c r="C53" i="10"/>
  <c r="E47" i="10"/>
  <c r="E57" i="10"/>
  <c r="B46" i="11"/>
  <c r="B56" i="11"/>
  <c r="D50" i="11"/>
  <c r="D60" i="11"/>
  <c r="E47" i="11"/>
  <c r="E57" i="11"/>
  <c r="E44" i="9"/>
  <c r="D44" i="9"/>
  <c r="D54" i="9"/>
  <c r="E41" i="9"/>
  <c r="E51" i="9"/>
  <c r="B47" i="10"/>
  <c r="B57" i="10"/>
  <c r="C44" i="10"/>
  <c r="C54" i="10"/>
  <c r="D41" i="10"/>
  <c r="D51" i="10"/>
  <c r="E38" i="10"/>
  <c r="E48" i="10"/>
  <c r="E58" i="10"/>
  <c r="B47" i="11"/>
  <c r="B57" i="11"/>
  <c r="C44" i="11"/>
  <c r="C54" i="11"/>
  <c r="D41" i="11"/>
  <c r="D51" i="11"/>
  <c r="D61" i="11"/>
  <c r="E48" i="11"/>
  <c r="E58" i="11"/>
  <c r="G3" i="9"/>
  <c r="E47" i="8"/>
  <c r="C34" i="8"/>
  <c r="C44" i="8"/>
  <c r="D41" i="8"/>
  <c r="D51" i="8"/>
  <c r="E38" i="8"/>
  <c r="E48" i="8"/>
  <c r="B41" i="9"/>
  <c r="B51" i="9"/>
  <c r="C38" i="9"/>
  <c r="C48" i="9"/>
  <c r="D35" i="9"/>
  <c r="D45" i="9"/>
  <c r="D55" i="9"/>
  <c r="E42" i="9"/>
  <c r="E52" i="9"/>
  <c r="B38" i="10"/>
  <c r="B48" i="10"/>
  <c r="B58" i="10"/>
  <c r="C45" i="10"/>
  <c r="C55" i="10"/>
  <c r="D42" i="10"/>
  <c r="D52" i="10"/>
  <c r="E39" i="10"/>
  <c r="E49" i="10"/>
  <c r="B48" i="11"/>
  <c r="B58" i="11"/>
  <c r="C45" i="11"/>
  <c r="C55" i="11"/>
  <c r="D42" i="11"/>
  <c r="D52" i="11"/>
  <c r="E40" i="11"/>
  <c r="E49" i="11"/>
  <c r="E59" i="11"/>
  <c r="E50" i="8"/>
  <c r="E37" i="8"/>
  <c r="B40" i="9"/>
  <c r="B50" i="9"/>
  <c r="B38" i="8"/>
  <c r="C35" i="8"/>
  <c r="D32" i="8"/>
  <c r="D42" i="8"/>
  <c r="E39" i="8"/>
  <c r="B42" i="9"/>
  <c r="C39" i="9"/>
  <c r="D36" i="9"/>
  <c r="E34" i="9"/>
  <c r="E43" i="9"/>
  <c r="B39" i="10"/>
  <c r="C37" i="10"/>
  <c r="C46" i="10"/>
  <c r="C56" i="10"/>
  <c r="D43" i="10"/>
  <c r="E40" i="10"/>
  <c r="B40" i="11"/>
  <c r="B49" i="11"/>
  <c r="B59" i="11"/>
  <c r="C46" i="11"/>
  <c r="C56" i="11"/>
  <c r="D43" i="11"/>
  <c r="D53" i="11"/>
  <c r="E50" i="11"/>
  <c r="E60" i="11"/>
  <c r="C47" i="10"/>
  <c r="B50" i="11"/>
  <c r="C47" i="11"/>
  <c r="D44" i="11"/>
  <c r="E41" i="11"/>
  <c r="E51" i="11"/>
  <c r="J3" i="9" l="1"/>
  <c r="J3" i="10"/>
  <c r="J3"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<sst xmlns="http://schemas.openxmlformats.org/spreadsheetml/2006/main" count="532" uniqueCount="109">
  <si>
    <r>
      <t>↓</t>
    </r>
    <r>
      <rPr>
        <sz val="12"/>
        <color rgb="FFFFFFFF"/>
        <rFont val="Montserrat"/>
      </rPr>
      <t xml:space="preserve"> Ready to enter your SWIFT-FIA results?</t>
    </r>
    <r>
      <rPr>
        <b/>
        <sz val="12"/>
        <color rgb="FFFFFFFF"/>
        <rFont val="Montserrat"/>
      </rPr>
      <t xml:space="preserve"> </t>
    </r>
    <r>
      <rPr>
        <sz val="12"/>
        <color rgb="FFFFFFFF"/>
        <rFont val="Montserrat"/>
      </rPr>
      <t xml:space="preserve">Select the "Admin. #1" tab below to enter data. </t>
    </r>
    <r>
      <rPr>
        <sz val="18"/>
        <color rgb="FFFFFFFF"/>
        <rFont val="Montserrat"/>
      </rPr>
      <t>↓</t>
    </r>
  </si>
  <si>
    <t>SWIFT Fidelity Integrity Assessment (SWIFT-FIA)</t>
  </si>
  <si>
    <t>Data Collection &amp; Tracking Tool</t>
  </si>
  <si>
    <t>SWIFT Education Center</t>
  </si>
  <si>
    <t>University of Kansas</t>
  </si>
  <si>
    <t>https://swiftschools.org</t>
  </si>
  <si>
    <t>SWIFT-FIA General Resources</t>
  </si>
  <si>
    <r>
      <t xml:space="preserve">SWIFT-FIA (v. 3.0): </t>
    </r>
    <r>
      <rPr>
        <u/>
        <sz val="12"/>
        <color rgb="FF162359"/>
        <rFont val="Montserrat"/>
      </rPr>
      <t>http://swiftschools.org</t>
    </r>
  </si>
  <si>
    <t xml:space="preserve">The above link directs users to the SWIFT website. Use the search bar to pull up the SWIFT-FIA assessment.                                                                                                                                                                                                                                           </t>
  </si>
  <si>
    <r>
      <t xml:space="preserve">Overview Video: </t>
    </r>
    <r>
      <rPr>
        <u/>
        <sz val="12"/>
        <color rgb="FF162359"/>
        <rFont val="Montserrat"/>
      </rPr>
      <t>https://youtu.be/z5y9YtTRDX8</t>
    </r>
    <r>
      <rPr>
        <sz val="12"/>
        <color rgb="FF162359"/>
        <rFont val="Montserrat"/>
      </rPr>
      <t xml:space="preserve"> (15:55)</t>
    </r>
  </si>
  <si>
    <t>New SWIFT-FIA users are encouraged to watch this video prior to initial administration.</t>
  </si>
  <si>
    <t xml:space="preserve">Purpose of SWIFT-FIA </t>
  </si>
  <si>
    <t>Conducting the SWIFT-FIA</t>
  </si>
  <si>
    <t>Who completes SWIFT-FIA?</t>
  </si>
  <si>
    <t>A trained School Leadership Team completes SWIFT-FIA with one person facilitating the discussion and helping the team assign scores. The facilitator can be either an internal person to the school (including a member of the leadership team), or an external person (e.g. district leader, coach) who is well-versed in the Equity-based MTSS framework. This facilitator clearly understands the Equity- based MTSS framework and can articulate what it looks like when schools implement each Equity-based MTSS feature. The individual facilitating should be trained in the content of the features, group facilitation, and criteria for scoring SWIFT-FIA. A school team should be trained in using SWIFT-FIA to discuss the school’s performance and implementation progress.</t>
  </si>
  <si>
    <t>When and how often should SWIFT-FIA be completed?</t>
  </si>
  <si>
    <t>SWIFT-FIA results should be used on a regular basis to monitor stages of implementation across the features. It is recommended that a School Leadership Team completes SWIFT-FIA approximately every 3 months (or fall, winter, and spring of the school year) to discuss progress and barriers to progress, and how changes can be implemented. At the very least, school teams should complete SWIFT-FIA twice a school year to coincide with planning and accountability cycles in their district.</t>
  </si>
  <si>
    <t>How is SWIFT-FIA completed?</t>
  </si>
  <si>
    <t>A School Leadership Team reviews each descriptive statement on SWIFT-FIA and examines its currentstatus (e.g., We are Laying the Foundation, Installing, Implementing, or Sustaining Schoolwide Implementation). The facilitator should note item components that are in place following team discussions. Team members should schedule 90–120 minutes for the first administration and at least 60 minutes for subsequent progress monitoring administrations. Over time, teams can expect to become more efficient and focus on changes that result from implementation efforts.</t>
  </si>
  <si>
    <t>Use of SWIFT-FIA Results</t>
  </si>
  <si>
    <t>Results provide a snapshot of the school's current implementation of Equity-based MTSS. Uses include:</t>
  </si>
  <si>
    <t>∙ Identifying and prioritizing practices for transformation or continuous improvement</t>
  </si>
  <si>
    <t>∙ Internal decision making about actions to install and implement those practices</t>
  </si>
  <si>
    <t>∙ Follow up on effects of action plans on practices</t>
  </si>
  <si>
    <t>Implementation Stages</t>
  </si>
  <si>
    <r>
      <rPr>
        <sz val="12"/>
        <color rgb="FF162359"/>
        <rFont val="Montserrat"/>
      </rPr>
      <t xml:space="preserve">The current status of each item in SWIFT-FIA is assessed on a 0–3 scale. Each corresponding number represents a Stage of Implementation and is determined by the number of components in place. </t>
    </r>
    <r>
      <rPr>
        <b/>
        <sz val="12"/>
        <color rgb="FF162359"/>
        <rFont val="Montserrat"/>
      </rPr>
      <t>The SWIFT-FIA facilitator should note which components are in place following team discussion and their review of evidence.</t>
    </r>
  </si>
  <si>
    <t>Laying the Foundation</t>
  </si>
  <si>
    <t>Our school does not have the components of this item in place and no actions are planned or in progress at this time. However, our school may have discussed our current status and the need for implementation, including discussions to identify existing strengths and opportunities.</t>
  </si>
  <si>
    <t>Installing</t>
  </si>
  <si>
    <t>Our school has a clear plan and is actively working to put in place the components of this item. Our School Leadership Team defined clear plans to develop the feature and personnel are assigned responsibility for carrying out the planned tasks.</t>
  </si>
  <si>
    <t>Implementing</t>
  </si>
  <si>
    <t>Our school has in place all the implementation components and is now refining and improving upon them. Our transformation efforts are starting to make systemic changes.</t>
  </si>
  <si>
    <t>Sustaining Schoolwide Implementation</t>
  </si>
  <si>
    <t>Our school has in place all components and continues to make efforts to ensure they are fully integrated and well functioning. Our school maintains and improves skills through the system. Overall effectiveness is monitored and components for ongoing implementation are revised to improve contextual fit when necessary.</t>
  </si>
  <si>
    <t>SWIFT Education Center originally produced this document under U.S. Department of Education, Office of Special Education Programs Grant No. H326Y120005. OSEP Project Officers Grace Zamora Durán and Tina Diamond served as the project officers. The views expressed herein do not necessarily represent the positions or policies of the Department of Education. No official endorsement by the U.S. Department of Education of any product, commodity, service or enterprise mentioned in this publication is intended or should be inferred. This product is public domain. Authorization to reproduce it in whole or in part is granted. Please cite as: SWIFT Education Center. (2024). SWIFT-FIA 3.0 Score Tracking Tool. www.swiftschools.org.</t>
  </si>
  <si>
    <t>SWIFT-FIA Score Summary Sheet</t>
  </si>
  <si>
    <t>Administration #1</t>
  </si>
  <si>
    <t>1) Document the SWIFT-FIA administration date, the facilitator, and all participants.</t>
  </si>
  <si>
    <t>2) Discuss and examine evidence for each SWIFT-FIA item. Enter a score of 0, 1, 2, or 3 to indicate implementation status.</t>
  </si>
  <si>
    <t>Date:</t>
  </si>
  <si>
    <t>Facilitator:</t>
  </si>
  <si>
    <t>Participants:</t>
  </si>
  <si>
    <t>Domain</t>
  </si>
  <si>
    <t>Feature</t>
  </si>
  <si>
    <t>Item</t>
  </si>
  <si>
    <t>% of Implementation</t>
  </si>
  <si>
    <t>Item Score</t>
  </si>
  <si>
    <t>Administrative Leadership</t>
  </si>
  <si>
    <t>Strong &amp; Engaged Site Leadership</t>
  </si>
  <si>
    <t>1.1 Valued Leadership</t>
  </si>
  <si>
    <t>/3</t>
  </si>
  <si>
    <t>1.2 Empowered Decision Making</t>
  </si>
  <si>
    <t>Strong Educator Support System</t>
  </si>
  <si>
    <t>2.1 Educator Coaching &amp; Learning</t>
  </si>
  <si>
    <t>2.2 Personnel Evaluation</t>
  </si>
  <si>
    <t>Integrated Instructional System</t>
  </si>
  <si>
    <t>Conditions for Teaching &amp; Learning</t>
  </si>
  <si>
    <t>3.1 Teaming for Integrated Instruction</t>
  </si>
  <si>
    <t>3.2 Integrated Instructional Strategies</t>
  </si>
  <si>
    <t>Academic</t>
  </si>
  <si>
    <t>4.1 Academic Tiered System of Support</t>
  </si>
  <si>
    <t>4.2 Academic Data-informed Decision Making</t>
  </si>
  <si>
    <t>Behavior</t>
  </si>
  <si>
    <t>5.1 Behavior Tiered System of Support</t>
  </si>
  <si>
    <t>5.2 Behavior Data-informed Decision Making</t>
  </si>
  <si>
    <t>Social Emotional &amp; Mental Health</t>
  </si>
  <si>
    <t>6.1 SEL/MH Tiered System of support</t>
  </si>
  <si>
    <t>6.2 SEL/MH Data-informed Decision Making</t>
  </si>
  <si>
    <t>Organizational Design &amp; Culture</t>
  </si>
  <si>
    <t>Fully Integrated Structure</t>
  </si>
  <si>
    <t>7.1 Universal Instruction for All</t>
  </si>
  <si>
    <t>7.2 Non-categorical Service Delivery</t>
  </si>
  <si>
    <t>Strong &amp; Positive School Culture</t>
  </si>
  <si>
    <t>8.1 Full Access for All Students</t>
  </si>
  <si>
    <t>8.2 Shared Responsibility</t>
  </si>
  <si>
    <t>Family &amp; Community Engagement</t>
  </si>
  <si>
    <t>Trusting Family Partnerships</t>
  </si>
  <si>
    <t>9.1 Family Engagement Opportunities</t>
  </si>
  <si>
    <t>9.2 Partnerships with Families</t>
  </si>
  <si>
    <t>Trusting Community Partnerships</t>
  </si>
  <si>
    <t>10.1 Community Collaboration</t>
  </si>
  <si>
    <t>10.2 Community Benefits</t>
  </si>
  <si>
    <t>Policy &amp; Practice</t>
  </si>
  <si>
    <t>11.1 LEA (District) Support</t>
  </si>
  <si>
    <t>11.2 LEA (District) Addresses Barriers</t>
  </si>
  <si>
    <t>12.1 LEA (District) Links Initiatives</t>
  </si>
  <si>
    <t>12.2 LEA (District) Process for Research-based Practices</t>
  </si>
  <si>
    <t>SWIFT-FIA Total</t>
  </si>
  <si>
    <t>/72</t>
  </si>
  <si>
    <r>
      <t>Note</t>
    </r>
    <r>
      <rPr>
        <b/>
        <i/>
        <sz val="12"/>
        <color rgb="FF162359"/>
        <rFont val="Montserrat"/>
      </rPr>
      <t xml:space="preserve">: </t>
    </r>
    <r>
      <rPr>
        <i/>
        <sz val="12"/>
        <color rgb="FF162359"/>
        <rFont val="Montserrat"/>
      </rPr>
      <t>All non-highlighted cells are locked, restricting data entry to cells highlighted in yellow. If you would like to unlock the cells in this worksheet, locate the "Review" tab above and select "Unprotect Sheet." Enter "SWIFT" in the password field.</t>
    </r>
  </si>
  <si>
    <t>%</t>
  </si>
  <si>
    <t>Administration #2</t>
  </si>
  <si>
    <t>SWIFT Domain</t>
  </si>
  <si>
    <t>SWIFT Feature</t>
  </si>
  <si>
    <t>SWIFT-FIA Item</t>
  </si>
  <si>
    <t>Administration #3</t>
  </si>
  <si>
    <t>Administration #4</t>
  </si>
  <si>
    <t>Administration #5</t>
  </si>
  <si>
    <t>Implementation Stage</t>
  </si>
  <si>
    <t>Number of Items</t>
  </si>
  <si>
    <t>Proportions</t>
  </si>
  <si>
    <t>Sustaining Implementation</t>
  </si>
  <si>
    <t>Scores</t>
  </si>
  <si>
    <t>SWIFT-FIA Items</t>
  </si>
  <si>
    <t>Average Score</t>
  </si>
  <si>
    <t>SWIFT Fidelity Integrity Assessment (SWIFT-FIA) is a self-assessment used by School Leadership Teams to examine their current implementation status of schoolwide practices that have been demonstrated through research to provide a basis for successfully supporting all students who live in the school community. School teams can determine areas of strength and areas of growth. These valuable team conversations will propel school transformative efforts and support sustainability. The collaborative nature of the SWIFT-FIA ensures that diverse voices are honored, as multiple perspectives are made present during the assessment.
School-based teams can administer SWIFT-FIA through a structured conversation accompanied by a review of evidence to substantiate the ratings they assign each item. By assessing the extent of current implementation of the Equity-based MTSS framework, teams can monitor their progress over time.</t>
  </si>
  <si>
    <t>Strong LEA (District)/School Relationship</t>
  </si>
  <si>
    <t>LEA (District) Policy Framework</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</si>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</sst>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
    <numFmt numFmtId="166" formatCode="&quot;$&quot;#,##0.00"/>
  </numFmts>
  <fonts count="54" x14ac:knownFonts="1">
    <font>
      <sz val="11"/>
      <color rgb="FF000000"/>
      <name val="Calibri"/>
      <family val="2"/>
      <charset val="1"/>
    </font>
    <font>
      <u/>
      <sz val="11"/>
      <color rgb="FF0563C1"/>
      <name val="Calibri"/>
      <family val="2"/>
      <charset val="1"/>
    </font>
    <font>
      <b/>
      <sz val="12"/>
      <color rgb="FF0E3D59"/>
      <name val="Century Gothic"/>
      <family val="2"/>
      <charset val="1"/>
    </font>
    <font>
      <sz val="12"/>
      <color rgb="FF000000"/>
      <name val="Century Gothic"/>
      <family val="2"/>
      <charset val="1"/>
    </font>
    <font>
      <b/>
      <sz val="11"/>
      <color rgb="FF0E3D59"/>
      <name val="Century Gothic"/>
      <family val="2"/>
      <charset val="1"/>
    </font>
    <font>
      <b/>
      <sz val="12"/>
      <color rgb="FFFFFFFF"/>
      <name val="Century Gothic"/>
      <family val="2"/>
      <charset val="1"/>
    </font>
    <font>
      <sz val="11"/>
      <color rgb="FF9C5700"/>
      <name val="Calibri"/>
      <family val="2"/>
      <charset val="1"/>
    </font>
    <font>
      <b/>
      <sz val="11"/>
      <color rgb="FFDB2927"/>
      <name val="Century Gothic"/>
      <family val="2"/>
      <charset val="1"/>
    </font>
    <font>
      <b/>
      <sz val="14"/>
      <color rgb="FF0E3D59"/>
      <name val="Century Gothic"/>
      <family val="2"/>
      <charset val="1"/>
    </font>
    <font>
      <b/>
      <sz val="14"/>
      <color rgb="FFDB2927"/>
      <name val="Century Gothic"/>
      <family val="2"/>
      <charset val="1"/>
    </font>
    <font>
      <sz val="10"/>
      <color rgb="FF000000"/>
      <name val="Century Gothic"/>
      <family val="2"/>
      <charset val="1"/>
    </font>
    <font>
      <sz val="11"/>
      <color rgb="FFFFFFFF"/>
      <name val="Calibri"/>
      <family val="2"/>
      <charset val="1"/>
    </font>
    <font>
      <sz val="11"/>
      <name val="Calibri"/>
      <family val="2"/>
      <charset val="1"/>
    </font>
    <font>
      <sz val="11"/>
      <color rgb="FF000000"/>
      <name val="Calibri"/>
      <family val="2"/>
      <charset val="1"/>
    </font>
    <font>
      <b/>
      <sz val="16"/>
      <color rgb="FFDB2927"/>
      <name val="Montserrat"/>
    </font>
    <font>
      <sz val="11"/>
      <color rgb="FF000000"/>
      <name val="Montserrat"/>
    </font>
    <font>
      <sz val="11"/>
      <color rgb="FF0E3D59"/>
      <name val="Montserrat"/>
    </font>
    <font>
      <sz val="12"/>
      <color rgb="FF000000"/>
      <name val="Montserrat"/>
    </font>
    <font>
      <b/>
      <sz val="11"/>
      <color rgb="FF0E3D59"/>
      <name val="Montserrat"/>
    </font>
    <font>
      <sz val="11"/>
      <color rgb="FF44546A"/>
      <name val="Montserrat"/>
    </font>
    <font>
      <b/>
      <sz val="12"/>
      <color rgb="FFFFFFFF"/>
      <name val="Montserrat"/>
    </font>
    <font>
      <b/>
      <sz val="12"/>
      <color rgb="FF0E3D59"/>
      <name val="Montserrat"/>
    </font>
    <font>
      <b/>
      <sz val="11"/>
      <color rgb="FFDB2927"/>
      <name val="Montserrat"/>
    </font>
    <font>
      <b/>
      <sz val="14"/>
      <color rgb="FF0E3D59"/>
      <name val="Montserrat"/>
    </font>
    <font>
      <b/>
      <sz val="14"/>
      <color rgb="FFDB2927"/>
      <name val="Montserrat"/>
    </font>
    <font>
      <sz val="18"/>
      <color rgb="FFFFFFFF"/>
      <name val="Montserrat"/>
    </font>
    <font>
      <sz val="12"/>
      <color rgb="FFFFFFFF"/>
      <name val="Montserrat"/>
    </font>
    <font>
      <u/>
      <sz val="10.5"/>
      <color rgb="FF0563C1"/>
      <name val="Montserrat"/>
    </font>
    <font>
      <sz val="12"/>
      <color rgb="FF0E3D59"/>
      <name val="Montserrat"/>
    </font>
    <font>
      <sz val="9.5"/>
      <color rgb="FF000000"/>
      <name val="Montserrat"/>
    </font>
    <font>
      <sz val="7"/>
      <color rgb="FF7F7F7F"/>
      <name val="Montserrat"/>
    </font>
    <font>
      <sz val="26"/>
      <color rgb="FF162359"/>
      <name val="Montserrat"/>
    </font>
    <font>
      <i/>
      <sz val="16"/>
      <color rgb="FF162359"/>
      <name val="Montserrat"/>
    </font>
    <font>
      <sz val="18"/>
      <color rgb="FF162359"/>
      <name val="Montserrat"/>
    </font>
    <font>
      <b/>
      <sz val="16"/>
      <color rgb="FF162359"/>
      <name val="Montserrat"/>
    </font>
    <font>
      <b/>
      <sz val="12"/>
      <color rgb="FF162359"/>
      <name val="Montserrat"/>
    </font>
    <font>
      <b/>
      <sz val="18"/>
      <color rgb="FF162359"/>
      <name val="Montserrat"/>
    </font>
    <font>
      <i/>
      <sz val="12"/>
      <color rgb="FF162359"/>
      <name val="Montserrat"/>
    </font>
    <font>
      <u/>
      <sz val="12"/>
      <color rgb="FF162359"/>
      <name val="Montserrat"/>
    </font>
    <font>
      <sz val="11"/>
      <color rgb="FF162359"/>
      <name val="Montserrat"/>
    </font>
    <font>
      <sz val="12"/>
      <color rgb="FF162359"/>
      <name val="Montserrat"/>
    </font>
    <font>
      <u/>
      <sz val="12"/>
      <color rgb="FF0563C1"/>
      <name val="Montserrat"/>
    </font>
    <font>
      <b/>
      <sz val="14"/>
      <color rgb="FF162359"/>
      <name val="Montserrat"/>
    </font>
    <font>
      <b/>
      <sz val="11"/>
      <color rgb="FF162359"/>
      <name val="Montserrat"/>
    </font>
    <font>
      <b/>
      <i/>
      <u/>
      <sz val="12"/>
      <color rgb="FF162359"/>
      <name val="Montserrat"/>
    </font>
    <font>
      <b/>
      <i/>
      <sz val="12"/>
      <color rgb="FF162359"/>
      <name val="Montserrat"/>
    </font>
    <font>
      <sz val="14"/>
      <color rgb="FF162359"/>
      <name val="Montserrat"/>
    </font>
    <font>
      <sz val="12"/>
      <color theme="0"/>
      <name val="Montserrat"/>
    </font>
    <font>
      <b/>
      <sz val="12"/>
      <color rgb="FF000000"/>
      <name val="Montserrat"/>
    </font>
    <font>
      <sz val="12"/>
      <color rgb="FF0E3D59"/>
      <name val="Century Gothic"/>
      <family val="2"/>
      <charset val="1"/>
    </font>
    <font>
      <sz val="12"/>
      <color rgb="FF44546A"/>
      <name val="Century Gothic"/>
      <family val="2"/>
      <charset val="1"/>
    </font>
    <font>
      <b/>
      <sz val="12"/>
      <color rgb="FFDB2927"/>
      <name val="Century Gothic"/>
      <family val="2"/>
      <charset val="1"/>
    </font>
    <font>
      <sz val="8"/>
      <name val="Calibri"/>
      <family val="2"/>
      <charset val="1"/>
    </font>
    <font>
      <b/>
      <sz val="14"/>
      <color theme="0"/>
      <name val="Montserrat"/>
    </font>
  </fonts>
  <fills count="19">
    <fill>
      <patternFill patternType="none"/>
    </fill>
    <fill>
      <patternFill patternType="gray125"/>
    </fill>
    <fill>
      <patternFill patternType="solid">
        <fgColor rgb="FFFFEB9C"/>
        <bgColor rgb="FFEFEFEF"/>
      </patternFill>
    </fill>
    <fill>
      <patternFill patternType="solid">
        <fgColor rgb="FFEFEFEF"/>
        <bgColor rgb="FFF2F2F2"/>
      </patternFill>
    </fill>
    <fill>
      <patternFill patternType="solid">
        <fgColor rgb="FFD6DCE5"/>
        <bgColor rgb="FFD4D9E1"/>
      </patternFill>
    </fill>
    <fill>
      <patternFill patternType="solid">
        <fgColor rgb="FFF7F7F7"/>
        <bgColor rgb="FFF2F2F2"/>
      </patternFill>
    </fill>
    <fill>
      <patternFill patternType="solid">
        <fgColor rgb="FFF2F2F2"/>
        <bgColor rgb="FFEFEFEF"/>
      </patternFill>
    </fill>
    <fill>
      <patternFill patternType="solid">
        <fgColor rgb="FF162359"/>
        <bgColor rgb="FF333333"/>
      </patternFill>
    </fill>
    <fill>
      <patternFill patternType="solid">
        <fgColor rgb="FFF9D643"/>
        <bgColor rgb="FFF7F717"/>
      </patternFill>
    </fill>
    <fill>
      <patternFill patternType="solid">
        <fgColor rgb="FFF9D643"/>
        <bgColor rgb="FFFFFF00"/>
      </patternFill>
    </fill>
    <fill>
      <patternFill patternType="solid">
        <fgColor rgb="FF70D6D6"/>
        <bgColor rgb="FFD4D9E1"/>
      </patternFill>
    </fill>
    <fill>
      <patternFill patternType="solid">
        <fgColor rgb="FF70D6D6"/>
        <bgColor rgb="FFD6DCE5"/>
      </patternFill>
    </fill>
    <fill>
      <patternFill patternType="solid">
        <fgColor rgb="FF70D6D6"/>
        <bgColor indexed="64"/>
      </patternFill>
    </fill>
    <fill>
      <patternFill patternType="solid">
        <fgColor rgb="FF162359"/>
        <bgColor rgb="FF595959"/>
      </patternFill>
    </fill>
    <fill>
      <patternFill patternType="solid">
        <fgColor rgb="FFF9D643"/>
        <bgColor indexed="64"/>
      </patternFill>
    </fill>
    <fill>
      <patternFill patternType="solid">
        <fgColor rgb="FFF5DFDC"/>
        <bgColor indexed="64"/>
      </patternFill>
    </fill>
    <fill>
      <patternFill patternType="solid">
        <fgColor rgb="FF009490"/>
        <bgColor indexed="64"/>
      </patternFill>
    </fill>
    <fill>
      <patternFill patternType="solid">
        <fgColor rgb="FF00B0F0"/>
        <bgColor rgb="FF70D6D6"/>
      </patternFill>
    </fill>
    <fill>
      <patternFill patternType="solid">
        <fgColor rgb="FF70D6D6"/>
        <bgColor rgb="FF70D6D6"/>
      </patternFill>
    </fill>
  </fills>
  <borders count="76">
    <border>
      <left/>
      <right/>
      <top/>
      <bottom/>
      <diagonal/>
    </border>
    <border>
      <left style="medium">
        <color auto="1"/>
      </left>
      <right style="medium">
        <color auto="1"/>
      </right>
      <top style="medium">
        <color auto="1"/>
      </top>
      <bottom style="medium">
        <color auto="1"/>
      </bottom>
      <diagonal/>
    </border>
    <border>
      <left/>
      <right/>
      <top style="double">
        <color rgb="FF0E3D59"/>
      </top>
      <bottom/>
      <diagonal/>
    </border>
    <border>
      <left/>
      <right/>
      <top/>
      <bottom style="double">
        <color rgb="FF0E3D59"/>
      </bottom>
      <diagonal/>
    </border>
    <border>
      <left/>
      <right/>
      <top style="double">
        <color rgb="FF0E3D59"/>
      </top>
      <bottom style="double">
        <color rgb="FF0E3D59"/>
      </bottom>
      <diagonal/>
    </border>
    <border>
      <left style="medium">
        <color rgb="FF0E3D59"/>
      </left>
      <right style="medium">
        <color rgb="FF0E3D59"/>
      </right>
      <top style="medium">
        <color rgb="FF0E3D59"/>
      </top>
      <bottom style="medium">
        <color rgb="FF0E3D59"/>
      </bottom>
      <diagonal/>
    </border>
    <border>
      <left style="medium">
        <color rgb="FF44546A"/>
      </left>
      <right style="medium">
        <color rgb="FF44546A"/>
      </right>
      <top style="medium">
        <color rgb="FF44546A"/>
      </top>
      <bottom style="medium">
        <color rgb="FF44546A"/>
      </bottom>
      <diagonal/>
    </border>
    <border>
      <left style="medium">
        <color rgb="FF0E3D59"/>
      </left>
      <right style="thin">
        <color rgb="FFBFBFBF"/>
      </right>
      <top style="medium">
        <color rgb="FF0E3D59"/>
      </top>
      <bottom style="medium">
        <color rgb="FF0E3D59"/>
      </bottom>
      <diagonal/>
    </border>
    <border>
      <left style="thin">
        <color rgb="FFBFBFBF"/>
      </left>
      <right style="thin">
        <color rgb="FFBFBFBF"/>
      </right>
      <top style="thin">
        <color rgb="FFBFBFBF"/>
      </top>
      <bottom style="thin">
        <color rgb="FFBFBFBF"/>
      </bottom>
      <diagonal/>
    </border>
    <border>
      <left style="medium">
        <color rgb="FF0E3D59"/>
      </left>
      <right/>
      <top style="medium">
        <color rgb="FF0E3D59"/>
      </top>
      <bottom/>
      <diagonal/>
    </border>
    <border>
      <left/>
      <right/>
      <top style="medium">
        <color rgb="FF0E3D59"/>
      </top>
      <bottom/>
      <diagonal/>
    </border>
    <border>
      <left/>
      <right style="thin">
        <color rgb="FFBFBFBF"/>
      </right>
      <top style="thin">
        <color rgb="FFBFBFBF"/>
      </top>
      <bottom style="thin">
        <color rgb="FFBFBFBF"/>
      </bottom>
      <diagonal/>
    </border>
    <border>
      <left style="medium">
        <color rgb="FF0E3D59"/>
      </left>
      <right/>
      <top style="medium">
        <color rgb="FF0E3D59"/>
      </top>
      <bottom style="medium">
        <color rgb="FF0E3D59"/>
      </bottom>
      <diagonal/>
    </border>
    <border>
      <left/>
      <right/>
      <top style="medium">
        <color rgb="FF0E3D59"/>
      </top>
      <bottom style="double">
        <color rgb="FF0E3D59"/>
      </bottom>
      <diagonal/>
    </border>
    <border>
      <left/>
      <right/>
      <top style="medium">
        <color rgb="FF0E3D59"/>
      </top>
      <bottom style="thin">
        <color auto="1"/>
      </bottom>
      <diagonal/>
    </border>
    <border>
      <left style="medium">
        <color rgb="FF0E3D59"/>
      </left>
      <right/>
      <top/>
      <bottom style="medium">
        <color rgb="FF0E3D59"/>
      </bottom>
      <diagonal/>
    </border>
    <border>
      <left style="medium">
        <color rgb="FF44546A"/>
      </left>
      <right style="medium">
        <color rgb="FF44546A"/>
      </right>
      <top/>
      <bottom style="thin">
        <color auto="1"/>
      </bottom>
      <diagonal/>
    </border>
    <border>
      <left style="medium">
        <color rgb="FF44546A"/>
      </left>
      <right style="medium">
        <color rgb="FF44546A"/>
      </right>
      <top/>
      <bottom style="double">
        <color rgb="FF0E3D59"/>
      </bottom>
      <diagonal/>
    </border>
    <border>
      <left/>
      <right/>
      <top/>
      <bottom style="medium">
        <color rgb="FF0E3D59"/>
      </bottom>
      <diagonal/>
    </border>
    <border>
      <left/>
      <right/>
      <top/>
      <bottom style="thin">
        <color auto="1"/>
      </bottom>
      <diagonal/>
    </border>
    <border>
      <left style="medium">
        <color rgb="FF44546A"/>
      </left>
      <right style="medium">
        <color rgb="FF44546A"/>
      </right>
      <top/>
      <bottom style="medium">
        <color rgb="FF0E3D59"/>
      </bottom>
      <diagonal/>
    </border>
    <border>
      <left style="medium">
        <color rgb="FF44546A"/>
      </left>
      <right style="medium">
        <color rgb="FF44546A"/>
      </right>
      <top style="medium">
        <color rgb="FF0E3D59"/>
      </top>
      <bottom style="thin">
        <color auto="1"/>
      </bottom>
      <diagonal/>
    </border>
    <border>
      <left style="medium">
        <color rgb="FF44546A"/>
      </left>
      <right style="medium">
        <color rgb="FF44546A"/>
      </right>
      <top/>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44546A"/>
      </left>
      <right/>
      <top style="medium">
        <color rgb="FF44546A"/>
      </top>
      <bottom style="medium">
        <color rgb="FF44546A"/>
      </bottom>
      <diagonal/>
    </border>
    <border>
      <left/>
      <right/>
      <top style="medium">
        <color rgb="FF44546A"/>
      </top>
      <bottom style="medium">
        <color rgb="FF44546A"/>
      </bottom>
      <diagonal/>
    </border>
    <border>
      <left/>
      <right style="medium">
        <color rgb="FF44546A"/>
      </right>
      <top style="medium">
        <color rgb="FF44546A"/>
      </top>
      <bottom style="medium">
        <color rgb="FF44546A"/>
      </bottom>
      <diagonal/>
    </border>
    <border>
      <left/>
      <right/>
      <top style="medium">
        <color rgb="FF44546A"/>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medium">
        <color rgb="FF44546A"/>
      </left>
      <right style="medium">
        <color rgb="FF44546A"/>
      </right>
      <top style="medium">
        <color rgb="FF44546A"/>
      </top>
      <bottom/>
      <diagonal/>
    </border>
    <border>
      <left/>
      <right style="medium">
        <color rgb="FF44546A"/>
      </right>
      <top style="medium">
        <color rgb="FF44546A"/>
      </top>
      <bottom/>
      <diagonal/>
    </border>
    <border>
      <left/>
      <right style="thin">
        <color rgb="FFFFFFFF"/>
      </right>
      <top style="thin">
        <color rgb="FFFFFFFF"/>
      </top>
      <bottom style="thin">
        <color rgb="FFFFFFFF"/>
      </bottom>
      <diagonal/>
    </border>
    <border>
      <left style="medium">
        <color rgb="FF44546A"/>
      </left>
      <right style="thin">
        <color rgb="FFBFBFBF"/>
      </right>
      <top style="medium">
        <color rgb="FF44546A"/>
      </top>
      <bottom style="thin">
        <color rgb="FFBFBFBF"/>
      </bottom>
      <diagonal/>
    </border>
    <border>
      <left style="thin">
        <color rgb="FFFFFFFF"/>
      </left>
      <right style="thin">
        <color rgb="FFFFFFFF"/>
      </right>
      <top/>
      <bottom style="thin">
        <color rgb="FFFFFFFF"/>
      </bottom>
      <diagonal/>
    </border>
    <border>
      <left style="medium">
        <color rgb="FF44546A"/>
      </left>
      <right style="medium">
        <color rgb="FF44546A"/>
      </right>
      <top style="medium">
        <color rgb="FF44546A"/>
      </top>
      <bottom style="thin">
        <color rgb="FFFFFFFF"/>
      </bottom>
      <diagonal/>
    </border>
    <border>
      <left/>
      <right style="medium">
        <color rgb="FF44546A"/>
      </right>
      <top style="medium">
        <color rgb="FF44546A"/>
      </top>
      <bottom style="thin">
        <color rgb="FFFFFFFF"/>
      </bottom>
      <diagonal/>
    </border>
    <border>
      <left style="medium">
        <color rgb="FF44546A"/>
      </left>
      <right style="medium">
        <color rgb="FF44546A"/>
      </right>
      <top style="thin">
        <color rgb="FFFFFFFF"/>
      </top>
      <bottom style="thin">
        <color rgb="FFFFFFFF"/>
      </bottom>
      <diagonal/>
    </border>
    <border>
      <left/>
      <right style="medium">
        <color rgb="FF44546A"/>
      </right>
      <top style="thin">
        <color rgb="FFFFFFFF"/>
      </top>
      <bottom style="thin">
        <color rgb="FFFFFFFF"/>
      </bottom>
      <diagonal/>
    </border>
    <border>
      <left style="medium">
        <color rgb="FF44546A"/>
      </left>
      <right style="medium">
        <color rgb="FF44546A"/>
      </right>
      <top style="thin">
        <color rgb="FFFFFFFF"/>
      </top>
      <bottom style="medium">
        <color rgb="FF44546A"/>
      </bottom>
      <diagonal/>
    </border>
    <border>
      <left/>
      <right style="medium">
        <color rgb="FF44546A"/>
      </right>
      <top style="thin">
        <color rgb="FFFFFFFF"/>
      </top>
      <bottom style="medium">
        <color rgb="FF44546A"/>
      </bottom>
      <diagonal/>
    </border>
    <border>
      <left/>
      <right/>
      <top/>
      <bottom style="double">
        <color rgb="FF162359"/>
      </bottom>
      <diagonal/>
    </border>
    <border>
      <left style="medium">
        <color rgb="FF0E3D59"/>
      </left>
      <right/>
      <top/>
      <bottom/>
      <diagonal/>
    </border>
    <border>
      <left/>
      <right/>
      <top/>
      <bottom style="medium">
        <color rgb="FF44546A"/>
      </bottom>
      <diagonal/>
    </border>
    <border>
      <left/>
      <right/>
      <top/>
      <bottom style="double">
        <color indexed="64"/>
      </bottom>
      <diagonal/>
    </border>
    <border>
      <left/>
      <right style="medium">
        <color rgb="FF0E3D59"/>
      </right>
      <top/>
      <bottom style="double">
        <color indexed="64"/>
      </bottom>
      <diagonal/>
    </border>
    <border>
      <left style="medium">
        <color rgb="FF0E3D59"/>
      </left>
      <right style="medium">
        <color rgb="FF44546A"/>
      </right>
      <top/>
      <bottom style="double">
        <color indexed="64"/>
      </bottom>
      <diagonal/>
    </border>
    <border>
      <left style="medium">
        <color rgb="FF0E3D59"/>
      </left>
      <right style="medium">
        <color rgb="FF44546A"/>
      </right>
      <top style="medium">
        <color rgb="FF44546A"/>
      </top>
      <bottom style="thin">
        <color indexed="64"/>
      </bottom>
      <diagonal/>
    </border>
    <border>
      <left style="medium">
        <color rgb="FF0E3D59"/>
      </left>
      <right style="medium">
        <color rgb="FF44546A"/>
      </right>
      <top style="double">
        <color indexed="64"/>
      </top>
      <bottom style="thin">
        <color indexed="64"/>
      </bottom>
      <diagonal/>
    </border>
    <border>
      <left style="medium">
        <color rgb="FF0E3D59"/>
      </left>
      <right style="medium">
        <color rgb="FF44546A"/>
      </right>
      <top style="medium">
        <color rgb="FF0E3D59"/>
      </top>
      <bottom style="thin">
        <color indexed="64"/>
      </bottom>
      <diagonal/>
    </border>
    <border>
      <left style="medium">
        <color rgb="FF0E3D59"/>
      </left>
      <right style="medium">
        <color rgb="FF44546A"/>
      </right>
      <top/>
      <bottom style="thin">
        <color indexed="64"/>
      </bottom>
      <diagonal/>
    </border>
    <border>
      <left style="medium">
        <color rgb="FF44546A"/>
      </left>
      <right style="medium">
        <color rgb="FF44546A"/>
      </right>
      <top/>
      <bottom style="double">
        <color indexed="64"/>
      </bottom>
      <diagonal/>
    </border>
    <border>
      <left style="medium">
        <color rgb="FF0E3D59"/>
      </left>
      <right style="medium">
        <color rgb="FF44546A"/>
      </right>
      <top style="thin">
        <color indexed="64"/>
      </top>
      <bottom style="double">
        <color indexed="64"/>
      </bottom>
      <diagonal/>
    </border>
    <border>
      <left style="medium">
        <color rgb="FF44546A"/>
      </left>
      <right style="medium">
        <color rgb="FF44546A"/>
      </right>
      <top style="double">
        <color indexed="64"/>
      </top>
      <bottom style="thin">
        <color indexed="64"/>
      </bottom>
      <diagonal/>
    </border>
    <border>
      <left style="medium">
        <color indexed="64"/>
      </left>
      <right style="medium">
        <color rgb="FF44546A"/>
      </right>
      <top/>
      <bottom/>
      <diagonal/>
    </border>
    <border>
      <left/>
      <right style="medium">
        <color indexed="64"/>
      </right>
      <top style="thin">
        <color rgb="FFFFFFFF"/>
      </top>
      <bottom style="thin">
        <color rgb="FFFFFFFF"/>
      </bottom>
      <diagonal/>
    </border>
    <border>
      <left style="medium">
        <color indexed="64"/>
      </left>
      <right style="medium">
        <color rgb="FF44546A"/>
      </right>
      <top/>
      <bottom style="medium">
        <color indexed="64"/>
      </bottom>
      <diagonal/>
    </border>
    <border>
      <left style="medium">
        <color rgb="FF44546A"/>
      </left>
      <right style="medium">
        <color rgb="FF44546A"/>
      </right>
      <top style="thin">
        <color rgb="FFFFFFFF"/>
      </top>
      <bottom style="medium">
        <color indexed="64"/>
      </bottom>
      <diagonal/>
    </border>
    <border>
      <left/>
      <right style="medium">
        <color indexed="64"/>
      </right>
      <top style="thin">
        <color rgb="FFFFFFFF"/>
      </top>
      <bottom style="medium">
        <color indexed="64"/>
      </bottom>
      <diagonal/>
    </border>
    <border>
      <left style="medium">
        <color indexed="64"/>
      </left>
      <right style="medium">
        <color rgb="FF44546A"/>
      </right>
      <top style="medium">
        <color indexed="64"/>
      </top>
      <bottom/>
      <diagonal/>
    </border>
    <border>
      <left style="medium">
        <color rgb="FF44546A"/>
      </left>
      <right style="medium">
        <color rgb="FF44546A"/>
      </right>
      <top style="medium">
        <color indexed="64"/>
      </top>
      <bottom style="thin">
        <color rgb="FFFFFFFF"/>
      </bottom>
      <diagonal/>
    </border>
    <border>
      <left/>
      <right style="medium">
        <color indexed="64"/>
      </right>
      <top style="medium">
        <color indexed="64"/>
      </top>
      <bottom style="thin">
        <color rgb="FFFFFFFF"/>
      </bottom>
      <diagonal/>
    </border>
    <border>
      <left style="medium">
        <color rgb="FF162359"/>
      </left>
      <right style="medium">
        <color rgb="FF162359"/>
      </right>
      <top style="medium">
        <color rgb="FF162359"/>
      </top>
      <bottom style="medium">
        <color rgb="FF162359"/>
      </bottom>
      <diagonal/>
    </border>
    <border>
      <left style="medium">
        <color rgb="FF162359"/>
      </left>
      <right style="medium">
        <color rgb="FF162359"/>
      </right>
      <top/>
      <bottom style="thin">
        <color rgb="FFFFFFFF"/>
      </bottom>
      <diagonal/>
    </border>
    <border>
      <left style="medium">
        <color rgb="FF162359"/>
      </left>
      <right style="medium">
        <color rgb="FF162359"/>
      </right>
      <top style="thin">
        <color rgb="FFFFFFFF"/>
      </top>
      <bottom style="thin">
        <color rgb="FFFFFFFF"/>
      </bottom>
      <diagonal/>
    </border>
    <border>
      <left style="medium">
        <color rgb="FF162359"/>
      </left>
      <right style="medium">
        <color rgb="FF162359"/>
      </right>
      <top style="thin">
        <color rgb="FFFFFFFF"/>
      </top>
      <bottom style="medium">
        <color rgb="FF162359"/>
      </bottom>
      <diagonal/>
    </border>
    <border>
      <left/>
      <right/>
      <top style="double">
        <color indexed="64"/>
      </top>
      <bottom/>
      <diagonal/>
    </border>
    <border>
      <left style="medium">
        <color rgb="FF162359"/>
      </left>
      <right style="medium">
        <color rgb="FF162359"/>
      </right>
      <top style="thin">
        <color indexed="64"/>
      </top>
      <bottom style="thin">
        <color rgb="FFBFBFBF"/>
      </bottom>
      <diagonal/>
    </border>
    <border>
      <left style="medium">
        <color rgb="FF162359"/>
      </left>
      <right style="medium">
        <color rgb="FF162359"/>
      </right>
      <top style="medium">
        <color rgb="FF162359"/>
      </top>
      <bottom/>
      <diagonal/>
    </border>
    <border>
      <left style="medium">
        <color rgb="FF162359"/>
      </left>
      <right style="medium">
        <color rgb="FF162359"/>
      </right>
      <top/>
      <bottom/>
      <diagonal/>
    </border>
    <border>
      <left style="medium">
        <color rgb="FF162359"/>
      </left>
      <right style="medium">
        <color rgb="FF162359"/>
      </right>
      <top style="thin">
        <color indexed="64"/>
      </top>
      <bottom style="medium">
        <color rgb="FF162359"/>
      </bottom>
      <diagonal/>
    </border>
    <border>
      <left style="medium">
        <color rgb="FF162359"/>
      </left>
      <right style="medium">
        <color rgb="FF162359"/>
      </right>
      <top style="thin">
        <color indexed="64"/>
      </top>
      <bottom/>
      <diagonal/>
    </border>
    <border>
      <left/>
      <right style="medium">
        <color rgb="FF44546A"/>
      </right>
      <top style="medium">
        <color indexed="64"/>
      </top>
      <bottom/>
      <diagonal/>
    </border>
    <border>
      <left/>
      <right style="medium">
        <color rgb="FF44546A"/>
      </right>
      <top/>
      <bottom/>
      <diagonal/>
    </border>
    <border>
      <left/>
      <right style="medium">
        <color rgb="FF44546A"/>
      </right>
      <top/>
      <bottom style="medium">
        <color rgb="FF44546A"/>
      </bottom>
      <diagonal/>
    </border>
  </borders>
  <cellStyleXfs count="5">
    <xf numFmtId="0" fontId="0" fillId="0" borderId="0"/>
    <xf numFmtId="9" fontId="13" fillId="0" borderId="0" applyBorder="0" applyProtection="0"/>
    <xf numFmtId="0" fontId="1" fillId="0" borderId="0" applyBorder="0" applyProtection="0"/>
    <xf numFmtId="0" fontId="6" fillId="2" borderId="0" applyBorder="0" applyProtection="0"/>
    <xf numFmtId="0" fontId="40" fillId="17" borderId="34" applyBorder="0"/>
  </cellStyleXfs>
  <cellXfs count="247">
    <xf numFmtId="0" fontId="0" fillId="0" borderId="0" xfId="0"/>
    <xf numFmtId="0" fontId="3" fillId="0" borderId="0" xfId="0" applyFont="1"/>
    <xf numFmtId="0" fontId="3" fillId="0" borderId="0" xfId="0" applyFont="1" applyAlignment="1">
      <alignment horizontal="center" vertical="center"/>
    </xf>
    <xf numFmtId="0" fontId="5" fillId="0" borderId="8"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vertical="center" wrapText="1"/>
    </xf>
    <xf numFmtId="0" fontId="7" fillId="0" borderId="8" xfId="0" applyFont="1" applyBorder="1" applyAlignment="1">
      <alignment vertical="center"/>
    </xf>
    <xf numFmtId="0" fontId="4" fillId="0" borderId="8" xfId="0" applyFont="1" applyBorder="1" applyAlignment="1">
      <alignment vertical="center"/>
    </xf>
    <xf numFmtId="165" fontId="4" fillId="0" borderId="8" xfId="0" applyNumberFormat="1" applyFont="1" applyBorder="1" applyAlignment="1">
      <alignment vertical="center"/>
    </xf>
    <xf numFmtId="1" fontId="7" fillId="0" borderId="8" xfId="0" applyNumberFormat="1" applyFont="1" applyBorder="1" applyAlignment="1">
      <alignment vertical="center"/>
    </xf>
    <xf numFmtId="1" fontId="9" fillId="0" borderId="0" xfId="0" applyNumberFormat="1" applyFont="1" applyAlignment="1">
      <alignment vertical="center"/>
    </xf>
    <xf numFmtId="0" fontId="8" fillId="0" borderId="0" xfId="0" applyFont="1" applyAlignment="1">
      <alignment vertical="center"/>
    </xf>
    <xf numFmtId="0" fontId="4" fillId="0" borderId="0" xfId="0" applyFont="1" applyAlignment="1">
      <alignment vertical="center" wrapText="1"/>
    </xf>
    <xf numFmtId="0" fontId="0" fillId="0" borderId="29" xfId="0" applyBorder="1"/>
    <xf numFmtId="0" fontId="0" fillId="0" borderId="30" xfId="0" applyBorder="1"/>
    <xf numFmtId="0" fontId="0" fillId="0" borderId="33" xfId="0" applyBorder="1"/>
    <xf numFmtId="0" fontId="0" fillId="0" borderId="35" xfId="0" applyBorder="1"/>
    <xf numFmtId="0" fontId="10" fillId="0" borderId="38" xfId="0" applyFont="1" applyBorder="1"/>
    <xf numFmtId="0" fontId="10" fillId="0" borderId="39" xfId="0" applyFont="1" applyBorder="1"/>
    <xf numFmtId="0" fontId="10" fillId="0" borderId="40" xfId="0" applyFont="1" applyBorder="1"/>
    <xf numFmtId="0" fontId="10" fillId="0" borderId="41" xfId="0" applyFont="1" applyBorder="1"/>
    <xf numFmtId="0" fontId="11" fillId="0" borderId="29" xfId="0" applyFont="1" applyBorder="1"/>
    <xf numFmtId="14" fontId="11" fillId="0" borderId="29" xfId="0" applyNumberFormat="1" applyFont="1" applyBorder="1"/>
    <xf numFmtId="10" fontId="11" fillId="0" borderId="29" xfId="0" applyNumberFormat="1" applyFont="1" applyBorder="1"/>
    <xf numFmtId="14" fontId="0" fillId="0" borderId="29" xfId="0" applyNumberFormat="1" applyBorder="1"/>
    <xf numFmtId="0" fontId="12" fillId="0" borderId="29" xfId="0" applyFont="1" applyBorder="1"/>
    <xf numFmtId="0" fontId="15" fillId="0" borderId="0" xfId="0" applyFont="1"/>
    <xf numFmtId="0" fontId="17" fillId="0" borderId="0" xfId="0" applyFont="1"/>
    <xf numFmtId="0" fontId="17"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vertical="center"/>
    </xf>
    <xf numFmtId="49" fontId="16" fillId="0" borderId="0" xfId="0" applyNumberFormat="1" applyFont="1" applyAlignment="1">
      <alignment vertical="center"/>
    </xf>
    <xf numFmtId="0" fontId="16" fillId="0" borderId="0" xfId="0" applyFont="1"/>
    <xf numFmtId="0" fontId="16" fillId="0" borderId="0" xfId="0" applyFont="1" applyAlignment="1">
      <alignment horizontal="center" vertical="center"/>
    </xf>
    <xf numFmtId="49" fontId="16" fillId="0" borderId="8" xfId="0" applyNumberFormat="1" applyFont="1" applyBorder="1" applyAlignment="1">
      <alignment vertical="center"/>
    </xf>
    <xf numFmtId="0" fontId="20" fillId="0" borderId="8" xfId="0" applyFont="1" applyBorder="1" applyAlignment="1">
      <alignment vertical="center"/>
    </xf>
    <xf numFmtId="0" fontId="21" fillId="0" borderId="11" xfId="0" applyFont="1" applyBorder="1" applyAlignment="1">
      <alignment vertical="center"/>
    </xf>
    <xf numFmtId="0" fontId="21" fillId="0" borderId="8" xfId="0" applyFont="1" applyBorder="1" applyAlignment="1">
      <alignment vertical="center"/>
    </xf>
    <xf numFmtId="0" fontId="21" fillId="0" borderId="8" xfId="0" applyFont="1" applyBorder="1" applyAlignment="1">
      <alignment vertical="center" wrapText="1"/>
    </xf>
    <xf numFmtId="1" fontId="22" fillId="0" borderId="11" xfId="0" applyNumberFormat="1" applyFont="1" applyBorder="1" applyAlignment="1">
      <alignment horizontal="right" vertical="center"/>
    </xf>
    <xf numFmtId="0" fontId="18" fillId="0" borderId="8" xfId="0" applyFont="1" applyBorder="1" applyAlignment="1">
      <alignment horizontal="center" vertical="center"/>
    </xf>
    <xf numFmtId="0" fontId="22" fillId="0" borderId="8" xfId="0" applyFont="1" applyBorder="1" applyAlignment="1">
      <alignment vertical="center"/>
    </xf>
    <xf numFmtId="0" fontId="18" fillId="0" borderId="8" xfId="0" applyFont="1" applyBorder="1" applyAlignment="1">
      <alignment vertical="center"/>
    </xf>
    <xf numFmtId="165" fontId="18" fillId="0" borderId="8" xfId="0" applyNumberFormat="1" applyFont="1" applyBorder="1" applyAlignment="1">
      <alignment vertical="center"/>
    </xf>
    <xf numFmtId="1" fontId="22" fillId="0" borderId="8" xfId="0" applyNumberFormat="1" applyFont="1" applyBorder="1" applyAlignment="1">
      <alignment vertical="center"/>
    </xf>
    <xf numFmtId="1" fontId="22" fillId="0" borderId="23" xfId="0" applyNumberFormat="1" applyFont="1" applyBorder="1" applyAlignment="1">
      <alignment horizontal="right" vertical="center"/>
    </xf>
    <xf numFmtId="0" fontId="18" fillId="0" borderId="24" xfId="0" applyFont="1" applyBorder="1" applyAlignment="1">
      <alignment horizontal="center" vertical="center"/>
    </xf>
    <xf numFmtId="1" fontId="24" fillId="0" borderId="0" xfId="0" applyNumberFormat="1" applyFont="1" applyAlignment="1">
      <alignment vertical="center"/>
    </xf>
    <xf numFmtId="0" fontId="23" fillId="0" borderId="0" xfId="0" applyFont="1" applyAlignment="1">
      <alignment vertical="center"/>
    </xf>
    <xf numFmtId="0" fontId="18" fillId="0" borderId="0" xfId="0" applyFont="1" applyAlignment="1">
      <alignment vertical="center" wrapText="1"/>
    </xf>
    <xf numFmtId="0" fontId="27" fillId="0" borderId="0" xfId="2" applyFont="1" applyBorder="1" applyProtection="1"/>
    <xf numFmtId="0" fontId="29" fillId="0" borderId="0" xfId="0" applyFont="1"/>
    <xf numFmtId="0" fontId="17" fillId="0" borderId="0" xfId="0" applyFont="1" applyAlignment="1">
      <alignment horizontal="left" indent="1"/>
    </xf>
    <xf numFmtId="0" fontId="17" fillId="0" borderId="0" xfId="0" applyFont="1" applyAlignment="1">
      <alignment horizontal="left" vertical="top" indent="2"/>
    </xf>
    <xf numFmtId="0" fontId="17" fillId="0" borderId="0" xfId="0" applyFont="1" applyAlignment="1">
      <alignment horizontal="left" vertical="center" indent="1"/>
    </xf>
    <xf numFmtId="0" fontId="30" fillId="0" borderId="0" xfId="0" applyFont="1" applyAlignment="1">
      <alignment horizontal="left" vertical="center" indent="1"/>
    </xf>
    <xf numFmtId="0" fontId="17" fillId="0" borderId="0" xfId="0" applyFont="1" applyAlignment="1">
      <alignment horizontal="left" vertical="center" wrapText="1"/>
    </xf>
    <xf numFmtId="0" fontId="35" fillId="3" borderId="4"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3" borderId="2" xfId="0" applyFont="1" applyFill="1" applyBorder="1" applyAlignment="1">
      <alignment horizontal="center" vertical="center" wrapText="1"/>
    </xf>
    <xf numFmtId="0" fontId="40" fillId="0" borderId="4" xfId="0" applyFont="1" applyBorder="1" applyAlignment="1">
      <alignment horizontal="left" vertical="center" wrapText="1"/>
    </xf>
    <xf numFmtId="0" fontId="40" fillId="3" borderId="4" xfId="0" applyFont="1" applyFill="1" applyBorder="1" applyAlignment="1">
      <alignment horizontal="left" vertical="center" wrapText="1"/>
    </xf>
    <xf numFmtId="1" fontId="42" fillId="0" borderId="25" xfId="0" applyNumberFormat="1" applyFont="1" applyBorder="1" applyAlignment="1">
      <alignment vertical="center"/>
    </xf>
    <xf numFmtId="0" fontId="42" fillId="0" borderId="27" xfId="0" applyFont="1" applyBorder="1" applyAlignment="1">
      <alignment vertical="center"/>
    </xf>
    <xf numFmtId="0" fontId="40" fillId="0" borderId="14" xfId="0" applyFont="1" applyBorder="1" applyAlignment="1">
      <alignment horizontal="left" vertical="center" wrapText="1"/>
    </xf>
    <xf numFmtId="0" fontId="40" fillId="0" borderId="3" xfId="0" applyFont="1" applyBorder="1" applyAlignment="1">
      <alignment horizontal="left" vertical="center"/>
    </xf>
    <xf numFmtId="0" fontId="40" fillId="5" borderId="14" xfId="0" applyFont="1" applyFill="1" applyBorder="1" applyAlignment="1">
      <alignment horizontal="left" vertical="center"/>
    </xf>
    <xf numFmtId="0" fontId="40" fillId="5" borderId="3" xfId="0" applyFont="1" applyFill="1" applyBorder="1" applyAlignment="1">
      <alignment horizontal="left" vertical="center" wrapText="1"/>
    </xf>
    <xf numFmtId="0" fontId="40" fillId="0" borderId="3" xfId="0" applyFont="1" applyBorder="1" applyAlignment="1">
      <alignment horizontal="left" vertical="center" wrapText="1"/>
    </xf>
    <xf numFmtId="0" fontId="40" fillId="5" borderId="14" xfId="0" applyFont="1" applyFill="1" applyBorder="1" applyAlignment="1">
      <alignment horizontal="left" vertical="center" wrapText="1"/>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5" borderId="21" xfId="0" applyFont="1" applyFill="1" applyBorder="1" applyAlignment="1">
      <alignment horizontal="left" vertical="center"/>
    </xf>
    <xf numFmtId="0" fontId="35" fillId="5" borderId="17" xfId="0" applyFont="1" applyFill="1" applyBorder="1" applyAlignment="1">
      <alignment horizontal="left" vertical="center"/>
    </xf>
    <xf numFmtId="0" fontId="35" fillId="0" borderId="21" xfId="0" applyFont="1" applyBorder="1" applyAlignment="1">
      <alignment horizontal="left" vertical="center"/>
    </xf>
    <xf numFmtId="0" fontId="21" fillId="0" borderId="0" xfId="0" applyFont="1" applyAlignment="1">
      <alignment horizontal="right" vertical="center"/>
    </xf>
    <xf numFmtId="0" fontId="34" fillId="0" borderId="42" xfId="0" applyFont="1" applyBorder="1" applyAlignment="1">
      <alignment vertical="center"/>
    </xf>
    <xf numFmtId="0" fontId="46" fillId="0" borderId="42" xfId="0" applyFont="1" applyBorder="1"/>
    <xf numFmtId="0" fontId="14" fillId="0" borderId="42" xfId="0" applyFont="1" applyBorder="1" applyAlignment="1">
      <alignment vertical="center"/>
    </xf>
    <xf numFmtId="0" fontId="15" fillId="0" borderId="42" xfId="0" applyFont="1" applyBorder="1"/>
    <xf numFmtId="164" fontId="16" fillId="8" borderId="5" xfId="0" applyNumberFormat="1" applyFont="1" applyFill="1" applyBorder="1" applyAlignment="1" applyProtection="1">
      <alignment horizontal="center" vertical="center"/>
      <protection locked="0"/>
    </xf>
    <xf numFmtId="0" fontId="43" fillId="8" borderId="15" xfId="3" applyFont="1" applyFill="1" applyBorder="1" applyAlignment="1" applyProtection="1">
      <alignment horizontal="right" vertical="center"/>
      <protection locked="0"/>
    </xf>
    <xf numFmtId="0" fontId="40" fillId="0" borderId="19" xfId="0" applyFont="1" applyBorder="1" applyAlignment="1">
      <alignment horizontal="left" vertical="center" wrapText="1"/>
    </xf>
    <xf numFmtId="0" fontId="40" fillId="5" borderId="46" xfId="0" applyFont="1" applyFill="1" applyBorder="1" applyAlignment="1">
      <alignment horizontal="left" vertical="center" wrapText="1"/>
    </xf>
    <xf numFmtId="0" fontId="40" fillId="0" borderId="46" xfId="0" applyFont="1" applyBorder="1" applyAlignment="1">
      <alignment horizontal="left" vertical="center" wrapText="1"/>
    </xf>
    <xf numFmtId="0" fontId="43" fillId="9" borderId="15" xfId="3" applyFont="1" applyFill="1" applyBorder="1" applyAlignment="1" applyProtection="1">
      <alignment horizontal="right" vertical="center"/>
      <protection locked="0"/>
    </xf>
    <xf numFmtId="0" fontId="43" fillId="8" borderId="47" xfId="3" applyFont="1" applyFill="1" applyBorder="1" applyAlignment="1" applyProtection="1">
      <alignment horizontal="right" vertical="center"/>
      <protection locked="0"/>
    </xf>
    <xf numFmtId="0" fontId="43" fillId="8" borderId="48" xfId="3" applyFont="1" applyFill="1" applyBorder="1" applyAlignment="1" applyProtection="1">
      <alignment horizontal="right" vertical="center"/>
      <protection locked="0"/>
    </xf>
    <xf numFmtId="0" fontId="43" fillId="8" borderId="49" xfId="3" applyFont="1" applyFill="1" applyBorder="1" applyAlignment="1" applyProtection="1">
      <alignment horizontal="right" vertical="center"/>
      <protection locked="0"/>
    </xf>
    <xf numFmtId="0" fontId="43" fillId="9" borderId="47" xfId="3" applyFont="1" applyFill="1" applyBorder="1" applyAlignment="1" applyProtection="1">
      <alignment horizontal="right" vertical="center"/>
      <protection locked="0"/>
    </xf>
    <xf numFmtId="0" fontId="43" fillId="9" borderId="50" xfId="3" applyFont="1" applyFill="1" applyBorder="1" applyAlignment="1" applyProtection="1">
      <alignment horizontal="right" vertical="center"/>
      <protection locked="0"/>
    </xf>
    <xf numFmtId="0" fontId="43" fillId="9" borderId="51" xfId="3" applyFont="1" applyFill="1" applyBorder="1" applyAlignment="1" applyProtection="1">
      <alignment horizontal="right" vertical="center"/>
      <protection locked="0"/>
    </xf>
    <xf numFmtId="0" fontId="35" fillId="5" borderId="52" xfId="0" applyFont="1" applyFill="1" applyBorder="1" applyAlignment="1">
      <alignment horizontal="left" vertical="center"/>
    </xf>
    <xf numFmtId="0" fontId="43" fillId="9" borderId="53" xfId="3" applyFont="1" applyFill="1" applyBorder="1" applyAlignment="1" applyProtection="1">
      <alignment horizontal="right" vertical="center"/>
      <protection locked="0"/>
    </xf>
    <xf numFmtId="0" fontId="43" fillId="9" borderId="49" xfId="3" applyFont="1" applyFill="1" applyBorder="1" applyAlignment="1" applyProtection="1">
      <alignment horizontal="right" vertical="center"/>
      <protection locked="0"/>
    </xf>
    <xf numFmtId="0" fontId="35" fillId="5" borderId="54" xfId="0" applyFont="1" applyFill="1" applyBorder="1" applyAlignment="1">
      <alignment horizontal="left" vertical="center"/>
    </xf>
    <xf numFmtId="0" fontId="43" fillId="8" borderId="50" xfId="3" applyFont="1" applyFill="1" applyBorder="1" applyAlignment="1" applyProtection="1">
      <alignment horizontal="right" vertical="center"/>
      <protection locked="0"/>
    </xf>
    <xf numFmtId="0" fontId="43" fillId="8" borderId="51" xfId="3" applyFont="1" applyFill="1" applyBorder="1" applyAlignment="1" applyProtection="1">
      <alignment horizontal="right" vertical="center"/>
      <protection locked="0"/>
    </xf>
    <xf numFmtId="0" fontId="43" fillId="8" borderId="53" xfId="3" applyFont="1" applyFill="1" applyBorder="1" applyAlignment="1" applyProtection="1">
      <alignment horizontal="right" vertical="center"/>
      <protection locked="0"/>
    </xf>
    <xf numFmtId="0" fontId="43" fillId="8" borderId="43" xfId="3" applyFont="1" applyFill="1" applyBorder="1" applyAlignment="1" applyProtection="1">
      <alignment horizontal="right" vertical="center"/>
      <protection locked="0"/>
    </xf>
    <xf numFmtId="0" fontId="40" fillId="10" borderId="19" xfId="0" applyFont="1" applyFill="1" applyBorder="1" applyAlignment="1">
      <alignment horizontal="left" vertical="center" wrapText="1"/>
    </xf>
    <xf numFmtId="0" fontId="40" fillId="10" borderId="18" xfId="0" applyFont="1" applyFill="1" applyBorder="1" applyAlignment="1">
      <alignment horizontal="left" vertical="center" wrapText="1"/>
    </xf>
    <xf numFmtId="0" fontId="35" fillId="10" borderId="16" xfId="0" applyFont="1" applyFill="1" applyBorder="1" applyAlignment="1">
      <alignment horizontal="left" vertical="center"/>
    </xf>
    <xf numFmtId="0" fontId="35" fillId="10" borderId="20" xfId="0" applyFont="1" applyFill="1" applyBorder="1" applyAlignment="1">
      <alignment horizontal="left" vertical="center"/>
    </xf>
    <xf numFmtId="0" fontId="35" fillId="11" borderId="16" xfId="0" applyFont="1" applyFill="1" applyBorder="1" applyAlignment="1">
      <alignment horizontal="left" vertical="center"/>
    </xf>
    <xf numFmtId="0" fontId="35" fillId="11" borderId="52" xfId="0" applyFont="1" applyFill="1" applyBorder="1" applyAlignment="1">
      <alignment horizontal="left" vertical="center"/>
    </xf>
    <xf numFmtId="0" fontId="40" fillId="11" borderId="0" xfId="0" applyFont="1" applyFill="1" applyAlignment="1">
      <alignment horizontal="left" vertical="center" wrapText="1"/>
    </xf>
    <xf numFmtId="0" fontId="40" fillId="11" borderId="19" xfId="0" applyFont="1" applyFill="1" applyBorder="1" applyAlignment="1">
      <alignment horizontal="left" vertical="center" wrapText="1"/>
    </xf>
    <xf numFmtId="0" fontId="40" fillId="11" borderId="18" xfId="0" applyFont="1" applyFill="1" applyBorder="1" applyAlignment="1">
      <alignment horizontal="left" vertical="center" wrapText="1"/>
    </xf>
    <xf numFmtId="0" fontId="35" fillId="11" borderId="20" xfId="0" applyFont="1" applyFill="1" applyBorder="1" applyAlignment="1">
      <alignment horizontal="left" vertical="center"/>
    </xf>
    <xf numFmtId="0" fontId="40" fillId="10" borderId="0" xfId="0" applyFont="1" applyFill="1" applyAlignment="1">
      <alignment horizontal="left" vertical="center" wrapText="1"/>
    </xf>
    <xf numFmtId="0" fontId="17" fillId="0" borderId="30" xfId="0" applyFont="1" applyBorder="1"/>
    <xf numFmtId="0" fontId="17" fillId="0" borderId="29" xfId="0" applyFont="1" applyBorder="1"/>
    <xf numFmtId="0" fontId="17" fillId="0" borderId="33" xfId="0" applyFont="1" applyBorder="1"/>
    <xf numFmtId="0" fontId="17" fillId="0" borderId="35" xfId="0" applyFont="1" applyBorder="1"/>
    <xf numFmtId="0" fontId="17" fillId="0" borderId="38" xfId="0" applyFont="1" applyBorder="1"/>
    <xf numFmtId="0" fontId="17" fillId="0" borderId="56" xfId="0" applyFont="1" applyBorder="1"/>
    <xf numFmtId="0" fontId="17" fillId="0" borderId="58" xfId="0" applyFont="1" applyBorder="1"/>
    <xf numFmtId="0" fontId="17" fillId="0" borderId="59" xfId="0" applyFont="1" applyBorder="1"/>
    <xf numFmtId="0" fontId="17" fillId="0" borderId="31" xfId="0" applyFont="1" applyBorder="1" applyAlignment="1">
      <alignment horizontal="center"/>
    </xf>
    <xf numFmtId="0" fontId="17" fillId="0" borderId="32" xfId="0" applyFont="1" applyBorder="1" applyAlignment="1">
      <alignment horizontal="center"/>
    </xf>
    <xf numFmtId="0" fontId="17" fillId="0" borderId="61" xfId="0" applyFont="1" applyBorder="1"/>
    <xf numFmtId="0" fontId="17" fillId="0" borderId="62" xfId="0" applyFont="1" applyBorder="1"/>
    <xf numFmtId="0" fontId="20" fillId="13" borderId="6" xfId="0" applyFont="1" applyFill="1" applyBorder="1" applyAlignment="1">
      <alignment horizontal="center"/>
    </xf>
    <xf numFmtId="0" fontId="20" fillId="13" borderId="27" xfId="0" applyFont="1" applyFill="1" applyBorder="1" applyAlignment="1">
      <alignment horizontal="center"/>
    </xf>
    <xf numFmtId="0" fontId="48" fillId="6" borderId="6" xfId="0" applyFont="1" applyFill="1" applyBorder="1"/>
    <xf numFmtId="0" fontId="48" fillId="6" borderId="31" xfId="0" applyFont="1" applyFill="1" applyBorder="1"/>
    <xf numFmtId="166" fontId="47" fillId="0" borderId="38" xfId="0" applyNumberFormat="1" applyFont="1" applyBorder="1"/>
    <xf numFmtId="0" fontId="17" fillId="0" borderId="63" xfId="0" applyFont="1" applyBorder="1" applyAlignment="1">
      <alignment horizontal="right"/>
    </xf>
    <xf numFmtId="0" fontId="20" fillId="13" borderId="63" xfId="0" applyFont="1" applyFill="1" applyBorder="1" applyAlignment="1">
      <alignment horizontal="right"/>
    </xf>
    <xf numFmtId="0" fontId="17" fillId="0" borderId="64" xfId="0" applyFont="1" applyBorder="1" applyAlignment="1">
      <alignment horizontal="right"/>
    </xf>
    <xf numFmtId="0" fontId="17" fillId="0" borderId="65" xfId="0" applyFont="1" applyBorder="1" applyAlignment="1">
      <alignment horizontal="right"/>
    </xf>
    <xf numFmtId="0" fontId="17" fillId="0" borderId="66" xfId="0" applyFont="1" applyBorder="1" applyAlignment="1">
      <alignment horizontal="right"/>
    </xf>
    <xf numFmtId="0" fontId="35" fillId="12" borderId="16" xfId="0" applyFont="1" applyFill="1" applyBorder="1" applyAlignment="1">
      <alignment horizontal="left" vertical="center"/>
    </xf>
    <xf numFmtId="0" fontId="35" fillId="12" borderId="22" xfId="0" applyFont="1" applyFill="1" applyBorder="1" applyAlignment="1">
      <alignment horizontal="left" vertical="center"/>
    </xf>
    <xf numFmtId="0" fontId="2" fillId="0" borderId="0" xfId="0" applyFont="1" applyAlignment="1">
      <alignment horizontal="right" vertical="center"/>
    </xf>
    <xf numFmtId="164" fontId="49" fillId="8" borderId="5" xfId="0" applyNumberFormat="1" applyFont="1" applyFill="1" applyBorder="1" applyAlignment="1" applyProtection="1">
      <alignment horizontal="center" vertical="center"/>
      <protection locked="0"/>
    </xf>
    <xf numFmtId="0" fontId="2" fillId="0" borderId="0" xfId="0" applyFont="1" applyAlignment="1">
      <alignment vertical="center"/>
    </xf>
    <xf numFmtId="49" fontId="49" fillId="0" borderId="0" xfId="0" applyNumberFormat="1" applyFont="1" applyAlignment="1">
      <alignment vertical="center"/>
    </xf>
    <xf numFmtId="0" fontId="49" fillId="0" borderId="0" xfId="0" applyFont="1"/>
    <xf numFmtId="0" fontId="49" fillId="0" borderId="0" xfId="0" applyFont="1" applyAlignment="1">
      <alignment horizontal="center" vertical="center"/>
    </xf>
    <xf numFmtId="49" fontId="49" fillId="0" borderId="8" xfId="0" applyNumberFormat="1" applyFont="1" applyBorder="1" applyAlignment="1">
      <alignment vertical="center"/>
    </xf>
    <xf numFmtId="1" fontId="51" fillId="0" borderId="11" xfId="0" applyNumberFormat="1" applyFont="1" applyBorder="1" applyAlignment="1">
      <alignment horizontal="right" vertical="center"/>
    </xf>
    <xf numFmtId="0" fontId="2" fillId="0" borderId="8" xfId="0" applyFont="1" applyBorder="1" applyAlignment="1">
      <alignment horizontal="center" vertical="center"/>
    </xf>
    <xf numFmtId="0" fontId="51" fillId="0" borderId="8" xfId="0" applyFont="1" applyBorder="1" applyAlignment="1">
      <alignment vertical="center"/>
    </xf>
    <xf numFmtId="165" fontId="2" fillId="0" borderId="8" xfId="0" applyNumberFormat="1" applyFont="1" applyBorder="1" applyAlignment="1">
      <alignment vertical="center"/>
    </xf>
    <xf numFmtId="1" fontId="51" fillId="0" borderId="8" xfId="0" applyNumberFormat="1" applyFont="1" applyBorder="1" applyAlignment="1">
      <alignment vertical="center"/>
    </xf>
    <xf numFmtId="1" fontId="51" fillId="0" borderId="23" xfId="0" applyNumberFormat="1" applyFont="1" applyBorder="1" applyAlignment="1">
      <alignment horizontal="right" vertical="center"/>
    </xf>
    <xf numFmtId="0" fontId="2" fillId="0" borderId="24" xfId="0" applyFont="1" applyBorder="1" applyAlignment="1">
      <alignment horizontal="center" vertical="center"/>
    </xf>
    <xf numFmtId="0" fontId="17" fillId="18" borderId="36" xfId="0" applyFont="1" applyFill="1" applyBorder="1"/>
    <xf numFmtId="0" fontId="17" fillId="18" borderId="38" xfId="0" applyFont="1" applyFill="1" applyBorder="1"/>
    <xf numFmtId="0" fontId="17" fillId="0" borderId="36" xfId="0" applyFont="1" applyBorder="1"/>
    <xf numFmtId="0" fontId="17" fillId="0" borderId="37" xfId="0" applyFont="1" applyBorder="1"/>
    <xf numFmtId="0" fontId="17" fillId="0" borderId="39" xfId="0" applyFont="1" applyBorder="1"/>
    <xf numFmtId="166" fontId="47" fillId="12" borderId="61" xfId="0" applyNumberFormat="1" applyFont="1" applyFill="1" applyBorder="1"/>
    <xf numFmtId="0" fontId="20" fillId="13" borderId="69" xfId="0" applyFont="1" applyFill="1" applyBorder="1" applyAlignment="1">
      <alignment horizontal="right"/>
    </xf>
    <xf numFmtId="0" fontId="17" fillId="12" borderId="70" xfId="0" applyFont="1" applyFill="1" applyBorder="1"/>
    <xf numFmtId="10" fontId="17" fillId="12" borderId="70" xfId="1" applyNumberFormat="1" applyFont="1" applyFill="1" applyBorder="1" applyProtection="1"/>
    <xf numFmtId="0" fontId="17" fillId="12" borderId="68" xfId="0" applyFont="1" applyFill="1" applyBorder="1"/>
    <xf numFmtId="10" fontId="17" fillId="12" borderId="68" xfId="1" applyNumberFormat="1" applyFont="1" applyFill="1" applyBorder="1" applyProtection="1"/>
    <xf numFmtId="0" fontId="17" fillId="14" borderId="68" xfId="0" applyFont="1" applyFill="1" applyBorder="1"/>
    <xf numFmtId="10" fontId="17" fillId="14" borderId="68" xfId="1" applyNumberFormat="1" applyFont="1" applyFill="1" applyBorder="1" applyProtection="1"/>
    <xf numFmtId="0" fontId="17" fillId="15" borderId="72" xfId="0" applyFont="1" applyFill="1" applyBorder="1"/>
    <xf numFmtId="10" fontId="17" fillId="15" borderId="72" xfId="1" applyNumberFormat="1" applyFont="1" applyFill="1" applyBorder="1" applyProtection="1"/>
    <xf numFmtId="0" fontId="47" fillId="16" borderId="71" xfId="0" applyFont="1" applyFill="1" applyBorder="1"/>
    <xf numFmtId="10" fontId="47" fillId="16" borderId="71" xfId="1" applyNumberFormat="1" applyFont="1" applyFill="1" applyBorder="1" applyProtection="1"/>
    <xf numFmtId="0" fontId="17" fillId="14" borderId="72" xfId="0" applyFont="1" applyFill="1" applyBorder="1"/>
    <xf numFmtId="10" fontId="17" fillId="14" borderId="72" xfId="1" applyNumberFormat="1" applyFont="1" applyFill="1" applyBorder="1" applyProtection="1"/>
    <xf numFmtId="0" fontId="17" fillId="0" borderId="40" xfId="0" applyFont="1" applyBorder="1"/>
    <xf numFmtId="0" fontId="17" fillId="0" borderId="41" xfId="0" applyFont="1" applyBorder="1"/>
    <xf numFmtId="0" fontId="48" fillId="6" borderId="60" xfId="0" applyFont="1" applyFill="1" applyBorder="1" applyAlignment="1">
      <alignment vertical="center"/>
    </xf>
    <xf numFmtId="0" fontId="48" fillId="6" borderId="55" xfId="0" applyFont="1" applyFill="1" applyBorder="1" applyAlignment="1">
      <alignment vertical="center"/>
    </xf>
    <xf numFmtId="0" fontId="48" fillId="6" borderId="57" xfId="0" applyFont="1" applyFill="1" applyBorder="1" applyAlignment="1">
      <alignment vertical="center"/>
    </xf>
    <xf numFmtId="0" fontId="15" fillId="0" borderId="29" xfId="0" applyFont="1" applyBorder="1"/>
    <xf numFmtId="0" fontId="17" fillId="12" borderId="0" xfId="0" applyFont="1" applyFill="1"/>
    <xf numFmtId="0" fontId="17" fillId="12" borderId="46" xfId="0" applyFont="1" applyFill="1" applyBorder="1"/>
    <xf numFmtId="9" fontId="53" fillId="0" borderId="0" xfId="0" applyNumberFormat="1" applyFont="1" applyAlignment="1">
      <alignment vertical="center"/>
    </xf>
    <xf numFmtId="0" fontId="36" fillId="0" borderId="4" xfId="0" applyFont="1" applyBorder="1" applyAlignment="1">
      <alignment horizontal="center" vertical="center"/>
    </xf>
    <xf numFmtId="0" fontId="40" fillId="0" borderId="4" xfId="0" applyFont="1" applyBorder="1" applyAlignment="1">
      <alignment horizontal="left" vertical="center" wrapText="1" indent="1"/>
    </xf>
    <xf numFmtId="0" fontId="34" fillId="12" borderId="4" xfId="0" applyFont="1" applyFill="1" applyBorder="1" applyAlignment="1">
      <alignment horizontal="left" vertical="center" wrapText="1"/>
    </xf>
    <xf numFmtId="0" fontId="40" fillId="0" borderId="4" xfId="0" applyFont="1" applyBorder="1" applyAlignment="1">
      <alignment horizontal="left" vertical="center" wrapText="1" indent="2"/>
    </xf>
    <xf numFmtId="0" fontId="36" fillId="3" borderId="4" xfId="0" applyFont="1" applyFill="1" applyBorder="1" applyAlignment="1">
      <alignment horizontal="center" vertical="center"/>
    </xf>
    <xf numFmtId="0" fontId="40" fillId="0" borderId="2" xfId="0" applyFont="1" applyBorder="1" applyAlignment="1">
      <alignment horizontal="left" vertical="center" wrapText="1" indent="2"/>
    </xf>
    <xf numFmtId="0" fontId="37" fillId="0" borderId="0" xfId="0" applyFont="1" applyAlignment="1">
      <alignment horizontal="left" vertical="top" wrapText="1" indent="3"/>
    </xf>
    <xf numFmtId="0" fontId="37" fillId="0" borderId="3" xfId="0" applyFont="1" applyBorder="1" applyAlignment="1">
      <alignment horizontal="left" vertical="top" wrapText="1" indent="3"/>
    </xf>
    <xf numFmtId="0" fontId="37" fillId="0" borderId="4" xfId="0" applyFont="1" applyBorder="1" applyAlignment="1">
      <alignment horizontal="left" vertical="center" wrapText="1"/>
    </xf>
    <xf numFmtId="0" fontId="39" fillId="0" borderId="4" xfId="0" applyFont="1" applyBorder="1" applyAlignment="1">
      <alignment horizontal="left" vertical="center" wrapText="1" indent="2"/>
    </xf>
    <xf numFmtId="0" fontId="41" fillId="0" borderId="3" xfId="2" applyFont="1" applyBorder="1" applyAlignment="1" applyProtection="1">
      <alignment horizontal="left" vertical="center" indent="2"/>
    </xf>
    <xf numFmtId="0" fontId="28" fillId="0" borderId="3" xfId="2" applyFont="1" applyBorder="1" applyAlignment="1" applyProtection="1">
      <alignment horizontal="left" vertical="center" indent="2"/>
    </xf>
    <xf numFmtId="0" fontId="40" fillId="0" borderId="4" xfId="0" applyFont="1" applyBorder="1" applyAlignment="1">
      <alignment horizontal="left" vertical="center" wrapText="1"/>
    </xf>
    <xf numFmtId="0" fontId="25" fillId="7" borderId="1" xfId="0" applyFont="1" applyFill="1" applyBorder="1" applyAlignment="1">
      <alignment horizontal="center" vertical="top"/>
    </xf>
    <xf numFmtId="0" fontId="31" fillId="0" borderId="0" xfId="0" applyFont="1" applyAlignment="1">
      <alignment horizontal="left" vertical="center" wrapText="1"/>
    </xf>
    <xf numFmtId="0" fontId="32" fillId="0" borderId="0" xfId="0" applyFont="1" applyAlignment="1">
      <alignment horizontal="left" vertical="center" wrapText="1"/>
    </xf>
    <xf numFmtId="0" fontId="33" fillId="0" borderId="2" xfId="0" applyFont="1" applyBorder="1" applyAlignment="1">
      <alignment horizontal="left"/>
    </xf>
    <xf numFmtId="0" fontId="28" fillId="0" borderId="0" xfId="0" applyFont="1" applyAlignment="1">
      <alignment horizontal="left" vertical="center" indent="2"/>
    </xf>
    <xf numFmtId="0" fontId="44" fillId="0" borderId="28" xfId="0" applyFont="1" applyBorder="1" applyAlignment="1">
      <alignment horizontal="center" vertical="center" wrapText="1"/>
    </xf>
    <xf numFmtId="0" fontId="44" fillId="0" borderId="32"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3" xfId="0" applyFont="1" applyBorder="1" applyAlignment="1">
      <alignment horizontal="center" vertical="center" wrapText="1"/>
    </xf>
    <xf numFmtId="0" fontId="40" fillId="10" borderId="2" xfId="0" applyFont="1" applyFill="1" applyBorder="1" applyAlignment="1">
      <alignment horizontal="center" vertical="center" wrapText="1"/>
    </xf>
    <xf numFmtId="0" fontId="40" fillId="10" borderId="18"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0" fillId="5" borderId="43" xfId="0" applyFont="1" applyFill="1" applyBorder="1" applyAlignment="1">
      <alignment horizontal="center" vertical="center" wrapText="1"/>
    </xf>
    <xf numFmtId="0" fontId="40" fillId="5" borderId="15" xfId="0" applyFont="1" applyFill="1" applyBorder="1" applyAlignment="1">
      <alignment horizontal="center" vertical="center" wrapText="1"/>
    </xf>
    <xf numFmtId="0" fontId="40" fillId="5" borderId="10"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40" fillId="11" borderId="2" xfId="0" applyFont="1" applyFill="1" applyBorder="1" applyAlignment="1">
      <alignment horizontal="center" vertical="center" wrapText="1"/>
    </xf>
    <xf numFmtId="0" fontId="40" fillId="11" borderId="18" xfId="0" applyFont="1" applyFill="1" applyBorder="1" applyAlignment="1">
      <alignment horizontal="center" vertical="center" wrapText="1"/>
    </xf>
    <xf numFmtId="0" fontId="40" fillId="10" borderId="44" xfId="0" applyFont="1" applyFill="1" applyBorder="1" applyAlignment="1">
      <alignment horizontal="center" vertical="center" wrapText="1"/>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2" fillId="0" borderId="26" xfId="0" applyFont="1" applyBorder="1" applyAlignment="1">
      <alignment horizontal="right" vertical="center"/>
    </xf>
    <xf numFmtId="0" fontId="40" fillId="0" borderId="2" xfId="0" applyFont="1" applyBorder="1" applyAlignment="1">
      <alignment horizontal="center" vertical="center" wrapText="1"/>
    </xf>
    <xf numFmtId="0" fontId="40" fillId="0" borderId="45" xfId="0" applyFont="1" applyBorder="1" applyAlignment="1">
      <alignment horizontal="center" vertical="center" wrapText="1"/>
    </xf>
    <xf numFmtId="0" fontId="20" fillId="7" borderId="9"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11" borderId="67" xfId="0" applyFont="1" applyFill="1" applyBorder="1" applyAlignment="1">
      <alignment horizontal="center" vertical="center" wrapText="1"/>
    </xf>
    <xf numFmtId="0" fontId="20" fillId="7" borderId="10" xfId="0" applyFont="1" applyFill="1" applyBorder="1" applyAlignment="1">
      <alignment horizontal="center" vertical="center"/>
    </xf>
    <xf numFmtId="0" fontId="35" fillId="4" borderId="6" xfId="0" applyFont="1" applyFill="1" applyBorder="1" applyAlignment="1">
      <alignment horizontal="center" vertical="center"/>
    </xf>
    <xf numFmtId="0" fontId="34" fillId="0" borderId="42" xfId="0" applyFont="1" applyBorder="1" applyAlignment="1">
      <alignment horizontal="center" vertical="center"/>
    </xf>
    <xf numFmtId="2" fontId="16" fillId="0" borderId="0" xfId="0" applyNumberFormat="1" applyFont="1" applyAlignment="1">
      <alignment horizontal="left" vertical="center" indent="1" readingOrder="1"/>
    </xf>
    <xf numFmtId="0" fontId="19" fillId="8" borderId="6" xfId="0" applyFont="1" applyFill="1" applyBorder="1" applyAlignment="1" applyProtection="1">
      <alignment horizontal="center"/>
      <protection locked="0"/>
    </xf>
    <xf numFmtId="49" fontId="16" fillId="8" borderId="7" xfId="0" applyNumberFormat="1" applyFont="1" applyFill="1" applyBorder="1" applyAlignment="1" applyProtection="1">
      <alignment horizontal="center" vertical="center"/>
      <protection locked="0"/>
    </xf>
    <xf numFmtId="0" fontId="49" fillId="0" borderId="13" xfId="0" applyFont="1" applyBorder="1" applyAlignment="1">
      <alignment horizontal="center" vertical="center" wrapText="1"/>
    </xf>
    <xf numFmtId="0" fontId="49" fillId="10" borderId="0" xfId="0" applyFont="1" applyFill="1" applyAlignment="1">
      <alignment horizontal="center" vertical="center" wrapText="1"/>
    </xf>
    <xf numFmtId="0" fontId="49" fillId="5" borderId="12" xfId="0" applyFont="1" applyFill="1" applyBorder="1" applyAlignment="1">
      <alignment horizontal="center" vertical="center" wrapText="1"/>
    </xf>
    <xf numFmtId="0" fontId="49" fillId="5" borderId="13" xfId="0" applyFont="1" applyFill="1" applyBorder="1" applyAlignment="1">
      <alignment horizontal="center" vertical="center" wrapText="1"/>
    </xf>
    <xf numFmtId="0" fontId="49" fillId="11" borderId="18" xfId="0" applyFont="1" applyFill="1" applyBorder="1" applyAlignment="1">
      <alignment horizontal="center" vertical="center" wrapText="1"/>
    </xf>
    <xf numFmtId="0" fontId="49" fillId="0" borderId="12" xfId="0" applyFont="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0" xfId="0" applyFont="1" applyFill="1" applyBorder="1" applyAlignment="1">
      <alignment horizontal="center" vertical="center"/>
    </xf>
    <xf numFmtId="0" fontId="2" fillId="4" borderId="6" xfId="0" applyFont="1" applyFill="1" applyBorder="1" applyAlignment="1">
      <alignment horizontal="center" vertical="center"/>
    </xf>
    <xf numFmtId="0" fontId="50" fillId="8" borderId="6" xfId="0" applyFont="1" applyFill="1" applyBorder="1" applyAlignment="1" applyProtection="1">
      <alignment horizontal="center"/>
      <protection locked="0"/>
    </xf>
    <xf numFmtId="49" fontId="49" fillId="8" borderId="7" xfId="0" applyNumberFormat="1" applyFont="1" applyFill="1" applyBorder="1" applyAlignment="1" applyProtection="1">
      <alignment horizontal="center" vertical="center"/>
      <protection locked="0"/>
    </xf>
    <xf numFmtId="0" fontId="48" fillId="6" borderId="60" xfId="0" applyFont="1" applyFill="1" applyBorder="1" applyAlignment="1">
      <alignment horizontal="center" vertical="center"/>
    </xf>
    <xf numFmtId="0" fontId="48" fillId="6" borderId="55" xfId="0" applyFont="1" applyFill="1" applyBorder="1" applyAlignment="1">
      <alignment horizontal="center" vertical="center"/>
    </xf>
    <xf numFmtId="0" fontId="48" fillId="6" borderId="57" xfId="0" applyFont="1" applyFill="1" applyBorder="1" applyAlignment="1">
      <alignment horizontal="center" vertical="center"/>
    </xf>
    <xf numFmtId="0" fontId="48" fillId="6" borderId="73" xfId="0" applyFont="1" applyFill="1" applyBorder="1" applyAlignment="1">
      <alignment horizontal="center" vertical="center"/>
    </xf>
    <xf numFmtId="0" fontId="48" fillId="6" borderId="74" xfId="0" applyFont="1" applyFill="1" applyBorder="1" applyAlignment="1">
      <alignment horizontal="center" vertical="center"/>
    </xf>
    <xf numFmtId="0" fontId="48" fillId="6" borderId="75" xfId="0" applyFont="1" applyFill="1" applyBorder="1" applyAlignment="1">
      <alignment horizontal="center" vertical="center"/>
    </xf>
  </cellXfs>
  <cellStyles count="5">
    <cellStyle name="Excel Built-in Neutral" xfId="3" xr:uid="{00000000-0005-0000-0000-000007000000}"/>
    <cellStyle name="Hyperlink" xfId="2" builtinId="8"/>
    <cellStyle name="Normal" xfId="0" builtinId="0"/>
    <cellStyle name="Percent" xfId="1" builtinId="5"/>
    <cellStyle name="Style 1" xfId="4" xr:uid="{B00E7932-0484-4081-AED5-CE6726F5AC26}"/>
  </cellStyles>
  <dxfs count="20">
    <dxf>
      <font>
        <color theme="0"/>
      </font>
      <fill>
        <patternFill>
          <bgColor rgb="FF009490"/>
        </patternFill>
      </fill>
    </dxf>
    <dxf>
      <font>
        <color rgb="FF162359"/>
      </font>
      <fill>
        <patternFill>
          <bgColor rgb="FFF5DFDC"/>
        </patternFill>
      </fill>
    </dxf>
    <dxf>
      <font>
        <color rgb="FF162359"/>
      </font>
      <fill>
        <patternFill>
          <bgColor rgb="FFF9D643"/>
        </patternFill>
      </fill>
    </dxf>
    <dxf>
      <font>
        <color rgb="FF162359"/>
      </font>
      <fill>
        <patternFill>
          <bgColor rgb="FF70D6D6"/>
        </patternFill>
      </fill>
    </dxf>
    <dxf>
      <font>
        <color theme="0"/>
      </font>
      <fill>
        <patternFill>
          <bgColor rgb="FF009490"/>
        </patternFill>
      </fill>
    </dxf>
    <dxf>
      <font>
        <color rgb="FF162359"/>
      </font>
      <fill>
        <patternFill>
          <bgColor rgb="FFF5DFDC"/>
        </patternFill>
      </fill>
    </dxf>
    <dxf>
      <font>
        <color rgb="FF162359"/>
      </font>
      <fill>
        <patternFill>
          <bgColor rgb="FFF9D643"/>
        </patternFill>
      </fill>
    </dxf>
    <dxf>
      <font>
        <color rgb="FF162359"/>
      </font>
      <fill>
        <patternFill>
          <bgColor rgb="FF70D6D6"/>
        </patternFill>
      </fill>
    </dxf>
    <dxf>
      <font>
        <color theme="0"/>
      </font>
      <fill>
        <patternFill>
          <bgColor rgb="FF009490"/>
        </patternFill>
      </fill>
    </dxf>
    <dxf>
      <font>
        <color rgb="FF162359"/>
      </font>
      <fill>
        <patternFill>
          <bgColor rgb="FFF5DFDC"/>
        </patternFill>
      </fill>
    </dxf>
    <dxf>
      <font>
        <color rgb="FF162359"/>
      </font>
      <fill>
        <patternFill>
          <bgColor rgb="FFF9D643"/>
        </patternFill>
      </fill>
    </dxf>
    <dxf>
      <font>
        <color rgb="FF162359"/>
      </font>
      <fill>
        <patternFill>
          <bgColor rgb="FF70D6D6"/>
        </patternFill>
      </fill>
    </dxf>
    <dxf>
      <font>
        <color theme="0"/>
      </font>
      <fill>
        <patternFill>
          <fgColor rgb="FF009490"/>
          <bgColor rgb="FF009490"/>
        </patternFill>
      </fill>
    </dxf>
    <dxf>
      <font>
        <color rgb="FF162359"/>
      </font>
      <fill>
        <patternFill>
          <bgColor rgb="FFF5DFDC"/>
        </patternFill>
      </fill>
    </dxf>
    <dxf>
      <font>
        <color rgb="FF162359"/>
      </font>
      <fill>
        <patternFill>
          <bgColor rgb="FFF9D643"/>
        </patternFill>
      </fill>
    </dxf>
    <dxf>
      <font>
        <b val="0"/>
        <i val="0"/>
        <color rgb="FF162359"/>
      </font>
      <fill>
        <patternFill>
          <fgColor rgb="FF70D6D6"/>
        </patternFill>
      </fill>
    </dxf>
    <dxf>
      <font>
        <color theme="0"/>
      </font>
      <fill>
        <patternFill>
          <bgColor rgb="FF009490"/>
        </patternFill>
      </fill>
    </dxf>
    <dxf>
      <font>
        <color rgb="FF162359"/>
      </font>
      <fill>
        <patternFill>
          <bgColor rgb="FFF5DFDC"/>
        </patternFill>
      </fill>
    </dxf>
    <dxf>
      <font>
        <color rgb="FF162359"/>
      </font>
      <fill>
        <patternFill>
          <bgColor rgb="FFF9D643"/>
        </patternFill>
      </fill>
    </dxf>
    <dxf>
      <font>
        <color rgb="FF162359"/>
      </font>
      <fill>
        <patternFill>
          <bgColor rgb="FF70D6D6"/>
        </patternFill>
      </fill>
    </dxf>
  </dxfs>
  <tableStyles count="0" defaultTableStyle="TableStyleMedium2" defaultPivotStyle="PivotStyleLight16"/>
  <colors>
    <indexedColors>
      <rgbColor rgb="FF000000"/>
      <rgbColor rgb="FFFFFFFF"/>
      <rgbColor rgb="FFDB2927"/>
      <rgbColor rgb="FF00FF00"/>
      <rgbColor rgb="FF0000FF"/>
      <rgbColor rgb="FFFFFF00"/>
      <rgbColor rgb="FFFF00FF"/>
      <rgbColor rgb="FF00FFFF"/>
      <rgbColor rgb="FF9C0006"/>
      <rgbColor rgb="FF008000"/>
      <rgbColor rgb="FF000080"/>
      <rgbColor rgb="FF808000"/>
      <rgbColor rgb="FF800080"/>
      <rgbColor rgb="FF008080"/>
      <rgbColor rgb="FFBFBFBF"/>
      <rgbColor rgb="FF7F7F7F"/>
      <rgbColor rgb="FFA5A5A5"/>
      <rgbColor rgb="FF993366"/>
      <rgbColor rgb="FFF7F7F7"/>
      <rgbColor rgb="FFEFEFEF"/>
      <rgbColor rgb="FF660066"/>
      <rgbColor rgb="FFFF8080"/>
      <rgbColor rgb="FF0563C1"/>
      <rgbColor rgb="FFD4D9E1"/>
      <rgbColor rgb="FF000080"/>
      <rgbColor rgb="FFFF00FF"/>
      <rgbColor rgb="FFF7F717"/>
      <rgbColor rgb="FF00FFFF"/>
      <rgbColor rgb="FF800080"/>
      <rgbColor rgb="FF800000"/>
      <rgbColor rgb="FF008080"/>
      <rgbColor rgb="FF0000FF"/>
      <rgbColor rgb="FF00B0F0"/>
      <rgbColor rgb="FFF2F2F2"/>
      <rgbColor rgb="FFD6DCE5"/>
      <rgbColor rgb="FFFFEB9C"/>
      <rgbColor rgb="FF99CCFF"/>
      <rgbColor rgb="FFFF99CC"/>
      <rgbColor rgb="FFCC99FF"/>
      <rgbColor rgb="FFD9D9D9"/>
      <rgbColor rgb="FF4472C4"/>
      <rgbColor rgb="FF5B9BD5"/>
      <rgbColor rgb="FF70AD47"/>
      <rgbColor rgb="FFFFC000"/>
      <rgbColor rgb="FFFF9900"/>
      <rgbColor rgb="FFED7D31"/>
      <rgbColor rgb="FF595959"/>
      <rgbColor rgb="FF8B8B8B"/>
      <rgbColor rgb="FF0E3D59"/>
      <rgbColor rgb="FF00B050"/>
      <rgbColor rgb="FF003300"/>
      <rgbColor rgb="FF333300"/>
      <rgbColor rgb="FF9C5700"/>
      <rgbColor rgb="FF993366"/>
      <rgbColor rgb="FF44546A"/>
      <rgbColor rgb="FF333333"/>
      <rgbColor rgb="00003366"/>
      <rgbColor rgb="00339966"/>
      <rgbColor rgb="00003300"/>
      <rgbColor rgb="00333300"/>
      <rgbColor rgb="00993300"/>
      <rgbColor rgb="00993366"/>
      <rgbColor rgb="00333399"/>
      <rgbColor rgb="00333333"/>
    </indexedColors>
    <mruColors>
      <color rgb="FF162359"/>
      <color rgb="FFF5DFDC"/>
      <color rgb="FFF9D643"/>
      <color rgb="FF009490"/>
      <color rgb="FFD4D9E1"/>
      <color rgb="FF70D6D6"/>
      <color rgb="FFA7A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lang="en-US" sz="1440" b="0" strike="noStrike" spc="-1">
                <a:solidFill>
                  <a:srgbClr val="595959"/>
                </a:solidFill>
                <a:latin typeface="Calibri"/>
              </a:defRPr>
            </a:pPr>
            <a:r>
              <a:rPr lang="en-US" sz="1440" b="0" strike="noStrike" spc="-1">
                <a:solidFill>
                  <a:srgbClr val="595959"/>
                </a:solidFill>
                <a:latin typeface="Montserrat" panose="00000500000000000000" pitchFamily="2" charset="0"/>
              </a:rPr>
              <a:t>Proportion of Items by Implementation Stage</a:t>
            </a:r>
          </a:p>
        </c:rich>
      </c:tx>
      <c:overlay val="0"/>
      <c:spPr>
        <a:noFill/>
        <a:ln w="0">
          <a:noFill/>
        </a:ln>
      </c:spPr>
    </c:title>
    <c:autoTitleDeleted val="0"/>
    <c:plotArea>
      <c:layout/>
      <c:barChart>
        <c:barDir val="bar"/>
        <c:grouping val="clustered"/>
        <c:varyColors val="0"/>
        <c:ser>
          <c:idx val="0"/>
          <c:order val="0"/>
          <c:spPr>
            <a:solidFill>
              <a:srgbClr val="70D6D6"/>
            </a:solidFill>
            <a:ln>
              <a:solidFill>
                <a:sysClr val="windowText" lastClr="000000"/>
              </a:solidFill>
            </a:ln>
          </c:spPr>
          <c:invertIfNegative val="0"/>
          <c:dPt>
            <c:idx val="0"/>
            <c:invertIfNegative val="0"/>
            <c:bubble3D val="0"/>
            <c:extLst>
              <c:ext xmlns:c16="http://schemas.microsoft.com/office/drawing/2014/chart" uri="{C3380CC4-5D6E-409C-BE32-E72D297353CC}">
                <c16:uniqueId val="{00000001-1933-0246-BA69-37B2F385B5DF}"/>
              </c:ext>
            </c:extLst>
          </c:dPt>
          <c:dPt>
            <c:idx val="1"/>
            <c:invertIfNegative val="0"/>
            <c:bubble3D val="0"/>
            <c:spPr>
              <a:solidFill>
                <a:srgbClr val="F9D643"/>
              </a:solidFill>
              <a:ln>
                <a:solidFill>
                  <a:sysClr val="windowText" lastClr="000000"/>
                </a:solidFill>
              </a:ln>
            </c:spPr>
            <c:extLst>
              <c:ext xmlns:c16="http://schemas.microsoft.com/office/drawing/2014/chart" uri="{C3380CC4-5D6E-409C-BE32-E72D297353CC}">
                <c16:uniqueId val="{00000003-1933-0246-BA69-37B2F385B5DF}"/>
              </c:ext>
            </c:extLst>
          </c:dPt>
          <c:dPt>
            <c:idx val="2"/>
            <c:invertIfNegative val="0"/>
            <c:bubble3D val="0"/>
            <c:spPr>
              <a:solidFill>
                <a:srgbClr val="F5DFDC"/>
              </a:solidFill>
              <a:ln>
                <a:solidFill>
                  <a:sysClr val="windowText" lastClr="000000"/>
                </a:solidFill>
              </a:ln>
            </c:spPr>
            <c:extLst>
              <c:ext xmlns:c16="http://schemas.microsoft.com/office/drawing/2014/chart" uri="{C3380CC4-5D6E-409C-BE32-E72D297353CC}">
                <c16:uniqueId val="{00000005-1933-0246-BA69-37B2F385B5DF}"/>
              </c:ext>
            </c:extLst>
          </c:dPt>
          <c:dPt>
            <c:idx val="3"/>
            <c:invertIfNegative val="0"/>
            <c:bubble3D val="0"/>
            <c:spPr>
              <a:solidFill>
                <a:srgbClr val="009490"/>
              </a:solidFill>
              <a:ln>
                <a:solidFill>
                  <a:sysClr val="windowText" lastClr="000000"/>
                </a:solidFill>
              </a:ln>
            </c:spPr>
            <c:extLst>
              <c:ext xmlns:c16="http://schemas.microsoft.com/office/drawing/2014/chart" uri="{C3380CC4-5D6E-409C-BE32-E72D297353CC}">
                <c16:uniqueId val="{00000007-1933-0246-BA69-37B2F385B5DF}"/>
              </c:ext>
            </c:extLst>
          </c:dPt>
          <c:dLbls>
            <c:dLbl>
              <c:idx val="0"/>
              <c:spPr/>
              <c:txPr>
                <a:bodyPr wrap="square"/>
                <a:lstStyle/>
                <a:p>
                  <a:pPr>
                    <a:defRPr sz="1200" b="0" strike="noStrike" spc="-1">
                      <a:solidFill>
                        <a:srgbClr val="162359"/>
                      </a:solidFill>
                      <a:latin typeface="Montserrat" panose="00000500000000000000" pitchFamily="2" charset="0"/>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1933-0246-BA69-37B2F385B5DF}"/>
                </c:ext>
              </c:extLst>
            </c:dLbl>
            <c:dLbl>
              <c:idx val="1"/>
              <c:spPr>
                <a:ln>
                  <a:noFill/>
                </a:ln>
              </c:spPr>
              <c:txPr>
                <a:bodyPr wrap="square"/>
                <a:lstStyle/>
                <a:p>
                  <a:pPr>
                    <a:defRPr sz="1200" b="0" strike="noStrike" spc="-1">
                      <a:solidFill>
                        <a:srgbClr val="162359"/>
                      </a:solidFill>
                      <a:latin typeface="Montserrat" panose="00000500000000000000" pitchFamily="2" charset="0"/>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1933-0246-BA69-37B2F385B5DF}"/>
                </c:ext>
              </c:extLst>
            </c:dLbl>
            <c:dLbl>
              <c:idx val="2"/>
              <c:spPr/>
              <c:txPr>
                <a:bodyPr wrap="square"/>
                <a:lstStyle/>
                <a:p>
                  <a:pPr>
                    <a:defRPr sz="1200" b="0" strike="noStrike" spc="-1">
                      <a:solidFill>
                        <a:srgbClr val="162359"/>
                      </a:solidFill>
                      <a:latin typeface="Montserrat" panose="00000500000000000000" pitchFamily="2" charset="0"/>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1933-0246-BA69-37B2F385B5DF}"/>
                </c:ext>
              </c:extLst>
            </c:dLbl>
            <c:dLbl>
              <c:idx val="3"/>
              <c:spPr/>
              <c:txPr>
                <a:bodyPr wrap="square"/>
                <a:lstStyle/>
                <a:p>
                  <a:pPr>
                    <a:defRPr sz="1200" b="0" strike="noStrike" spc="-1">
                      <a:solidFill>
                        <a:schemeClr val="bg1"/>
                      </a:solidFill>
                      <a:latin typeface="Montserrat" panose="00000500000000000000" pitchFamily="2" charset="0"/>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1933-0246-BA69-37B2F385B5DF}"/>
                </c:ext>
              </c:extLst>
            </c:dLbl>
            <c:spPr>
              <a:noFill/>
              <a:ln>
                <a:noFill/>
              </a:ln>
              <a:effectLst/>
            </c:spPr>
            <c:txPr>
              <a:bodyPr wrap="square"/>
              <a:lstStyle/>
              <a:p>
                <a:pPr>
                  <a:defRPr sz="1200" b="0" strike="noStrike" spc="-1">
                    <a:solidFill>
                      <a:srgbClr val="162359"/>
                    </a:solidFill>
                    <a:latin typeface="Montserrat" panose="00000500000000000000" pitchFamily="2" charset="0"/>
                  </a:defRPr>
                </a:pPr>
                <a:endParaRPr lang="en-US"/>
              </a:p>
            </c:tx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'Admin#1_Report'!$A$3:$A$6</c:f>
              <c:strCache>
                <c:ptCount val="4"/>
                <c:pt idx="0">
                  <c:v>Laying the Foundation</c:v>
                </c:pt>
                <c:pt idx="1">
                  <c:v>Installing</c:v>
                </c:pt>
                <c:pt idx="2">
                  <c:v>Implementing</c:v>
                </c:pt>
                <c:pt idx="3">
                  <c:v>Sustaining Implementation</c:v>
                </c:pt>
              </c:strCache>
            </c:strRef>
          </c:cat>
          <c:val>
            <c:numRef>
              <c:f>'Admin#1_Report'!$C$3:$C$6</c:f>
              <c:numCache>
                <c:formatCode>0.00%</c:formatCode>
                <c:ptCount val="4"/>
                <c:pt idx="0">
                  <c:v>0</c:v>
                </c:pt>
                <c:pt idx="1">
                  <c:v>0</c:v>
                </c:pt>
                <c:pt idx="2">
                  <c:v>0</c:v>
                </c:pt>
                <c:pt idx="3">
                  <c:v>0</c:v>
                </c:pt>
              </c:numCache>
            </c:numRef>
          </c:val>
          <c:extLst>
            <c:ext xmlns:c16="http://schemas.microsoft.com/office/drawing/2014/chart" uri="{C3380CC4-5D6E-409C-BE32-E72D297353CC}">
              <c16:uniqueId val="{00000008-1933-0246-BA69-37B2F385B5DF}"/>
            </c:ext>
          </c:extLst>
        </c:ser>
        <c:dLbls>
          <c:showLegendKey val="0"/>
          <c:showVal val="0"/>
          <c:showCatName val="0"/>
          <c:showSerName val="0"/>
          <c:showPercent val="0"/>
          <c:showBubbleSize val="0"/>
        </c:dLbls>
        <c:gapWidth val="182"/>
        <c:axId val="24170591"/>
        <c:axId val="64720193"/>
      </c:barChart>
      <c:catAx>
        <c:axId val="24170591"/>
        <c:scaling>
          <c:orientation val="maxMin"/>
        </c:scaling>
        <c:delete val="0"/>
        <c:axPos val="l"/>
        <c:numFmt formatCode="General" sourceLinked="0"/>
        <c:majorTickMark val="none"/>
        <c:minorTickMark val="none"/>
        <c:tickLblPos val="nextTo"/>
        <c:spPr>
          <a:ln w="9360">
            <a:solidFill>
              <a:srgbClr val="D9D9D9"/>
            </a:solidFill>
            <a:round/>
          </a:ln>
        </c:spPr>
        <c:txPr>
          <a:bodyPr/>
          <a:lstStyle/>
          <a:p>
            <a:pPr>
              <a:defRPr sz="1200" b="0" strike="noStrike" spc="-1" baseline="0">
                <a:solidFill>
                  <a:srgbClr val="595959"/>
                </a:solidFill>
                <a:latin typeface="Montserrat" panose="00000500000000000000" pitchFamily="2" charset="0"/>
              </a:defRPr>
            </a:pPr>
            <a:endParaRPr lang="en-US"/>
          </a:p>
        </c:txPr>
        <c:crossAx val="64720193"/>
        <c:crosses val="autoZero"/>
        <c:auto val="1"/>
        <c:lblAlgn val="ctr"/>
        <c:lblOffset val="100"/>
        <c:noMultiLvlLbl val="0"/>
      </c:catAx>
      <c:valAx>
        <c:axId val="64720193"/>
        <c:scaling>
          <c:orientation val="minMax"/>
          <c:max val="1"/>
          <c:min val="0"/>
        </c:scaling>
        <c:delete val="0"/>
        <c:axPos val="t"/>
        <c:majorGridlines>
          <c:spPr>
            <a:ln w="9360">
              <a:solidFill>
                <a:srgbClr val="D9D9D9"/>
              </a:solidFill>
              <a:round/>
            </a:ln>
          </c:spPr>
        </c:majorGridlines>
        <c:numFmt formatCode="0%" sourceLinked="0"/>
        <c:majorTickMark val="none"/>
        <c:minorTickMark val="none"/>
        <c:tickLblPos val="high"/>
        <c:spPr>
          <a:ln w="6480">
            <a:noFill/>
          </a:ln>
        </c:spPr>
        <c:txPr>
          <a:bodyPr/>
          <a:lstStyle/>
          <a:p>
            <a:pPr>
              <a:defRPr sz="1200" b="0" strike="noStrike" spc="-1" baseline="0">
                <a:solidFill>
                  <a:srgbClr val="595959"/>
                </a:solidFill>
                <a:latin typeface="Montserrat" panose="00000500000000000000" pitchFamily="2" charset="0"/>
              </a:defRPr>
            </a:pPr>
            <a:endParaRPr lang="en-US"/>
          </a:p>
        </c:txPr>
        <c:crossAx val="24170591"/>
        <c:crosses val="autoZero"/>
        <c:crossBetween val="between"/>
      </c:valAx>
      <c:spPr>
        <a:noFill/>
        <a:ln w="0">
          <a:solidFill>
            <a:srgbClr val="162359"/>
          </a:solidFill>
        </a:ln>
      </c:spPr>
    </c:plotArea>
    <c:plotVisOnly val="1"/>
    <c:dispBlanksAs val="gap"/>
    <c:showDLblsOverMax val="1"/>
  </c:chart>
  <c:spPr>
    <a:solidFill>
      <a:srgbClr val="FFFFFF"/>
    </a:solidFill>
    <a:ln w="25560">
      <a:solidFill>
        <a:srgbClr val="16235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a:pPr>
            <a:r>
              <a:rPr lang="en-US"/>
              <a:t>SWIFT-FIA Average Score</a:t>
            </a:r>
          </a:p>
        </c:rich>
      </c:tx>
      <c:overlay val="0"/>
      <c:spPr>
        <a:noFill/>
        <a:ln w="0">
          <a:noFill/>
        </a:ln>
      </c:spPr>
    </c:title>
    <c:autoTitleDeleted val="0"/>
    <c:plotArea>
      <c:layout/>
      <c:barChart>
        <c:barDir val="col"/>
        <c:grouping val="clustered"/>
        <c:varyColors val="0"/>
        <c:ser>
          <c:idx val="0"/>
          <c:order val="0"/>
          <c:tx>
            <c:strRef>
              <c:f>'Admin.#1'!$A$34:$B$34</c:f>
              <c:strCache>
                <c:ptCount val="2"/>
                <c:pt idx="0">
                  <c:v>SWIFT-FIA Total</c:v>
                </c:pt>
              </c:strCache>
            </c:strRef>
          </c:tx>
          <c:spPr>
            <a:solidFill>
              <a:srgbClr val="70D6D6"/>
            </a:solidFill>
            <a:ln w="0">
              <a:solidFill>
                <a:srgbClr val="162359"/>
              </a:solidFill>
            </a:ln>
          </c:spPr>
          <c:invertIfNegative val="0"/>
          <c:dLbls>
            <c:dLbl>
              <c:idx val="0"/>
              <c:numFmt formatCode="0.00%" sourceLinked="0"/>
              <c:spPr>
                <a:noFill/>
                <a:ln>
                  <a:noFill/>
                </a:ln>
                <a:effectLst/>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8306-4CF7-BB8A-D30CA9958BBC}"/>
                </c:ext>
              </c:extLst>
            </c:dLbl>
            <c:numFmt formatCode="0.00%" sourceLinked="0"/>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'Admin.#1'!$B$5</c:f>
              <c:numCache>
                <c:formatCode>mm/dd/yy;@</c:formatCode>
                <c:ptCount val="1"/>
              </c:numCache>
            </c:numRef>
          </c:cat>
          <c:val>
            <c:numRef>
              <c:f>'Admin.#1'!$I$35</c:f>
              <c:numCache>
                <c:formatCode>0%</c:formatCode>
                <c:ptCount val="1"/>
                <c:pt idx="0">
                  <c:v>0</c:v>
                </c:pt>
              </c:numCache>
            </c:numRef>
          </c:val>
          <c:extLst>
            <c:ext xmlns:c16="http://schemas.microsoft.com/office/drawing/2014/chart" uri="{C3380CC4-5D6E-409C-BE32-E72D297353CC}">
              <c16:uniqueId val="{00000000-B0F5-2C48-B75E-810DE30A65E0}"/>
            </c:ext>
          </c:extLst>
        </c:ser>
        <c:dLbls>
          <c:showLegendKey val="0"/>
          <c:showVal val="0"/>
          <c:showCatName val="0"/>
          <c:showSerName val="0"/>
          <c:showPercent val="0"/>
          <c:showBubbleSize val="0"/>
        </c:dLbls>
        <c:gapWidth val="219"/>
        <c:overlap val="-27"/>
        <c:axId val="93153192"/>
        <c:axId val="91652402"/>
      </c:barChart>
      <c:catAx>
        <c:axId val="93153192"/>
        <c:scaling>
          <c:orientation val="minMax"/>
        </c:scaling>
        <c:delete val="0"/>
        <c:axPos val="b"/>
        <c:numFmt formatCode="mm/dd/yy;@" sourceLinked="0"/>
        <c:majorTickMark val="none"/>
        <c:minorTickMark val="none"/>
        <c:tickLblPos val="nextTo"/>
        <c:spPr>
          <a:ln w="9360">
            <a:solidFill>
              <a:srgbClr val="D9D9D9"/>
            </a:solidFill>
            <a:round/>
          </a:ln>
        </c:spPr>
        <c:crossAx val="91652402"/>
        <c:crosses val="autoZero"/>
        <c:auto val="1"/>
        <c:lblAlgn val="ctr"/>
        <c:lblOffset val="100"/>
        <c:noMultiLvlLbl val="1"/>
      </c:catAx>
      <c:valAx>
        <c:axId val="91652402"/>
        <c:scaling>
          <c:orientation val="minMax"/>
          <c:max val="1"/>
        </c:scaling>
        <c:delete val="0"/>
        <c:axPos val="l"/>
        <c:majorGridlines>
          <c:spPr>
            <a:ln w="9360">
              <a:solidFill>
                <a:srgbClr val="D9D9D9"/>
              </a:solidFill>
              <a:round/>
            </a:ln>
          </c:spPr>
        </c:majorGridlines>
        <c:title>
          <c:tx>
            <c:rich>
              <a:bodyPr rot="-5400000"/>
              <a:lstStyle/>
              <a:p>
                <a:pPr>
                  <a:defRPr/>
                </a:pPr>
                <a:r>
                  <a:rPr lang="en-US"/>
                  <a:t>Average Score</a:t>
                </a:r>
              </a:p>
            </c:rich>
          </c:tx>
          <c:overlay val="0"/>
          <c:spPr>
            <a:noFill/>
            <a:ln w="0">
              <a:noFill/>
            </a:ln>
          </c:spPr>
        </c:title>
        <c:numFmt formatCode="0%" sourceLinked="0"/>
        <c:majorTickMark val="none"/>
        <c:minorTickMark val="none"/>
        <c:tickLblPos val="nextTo"/>
        <c:spPr>
          <a:ln w="6480">
            <a:noFill/>
          </a:ln>
        </c:spPr>
        <c:crossAx val="93153192"/>
        <c:crosses val="autoZero"/>
        <c:crossBetween val="between"/>
      </c:valAx>
      <c:spPr>
        <a:noFill/>
        <a:ln w="0">
          <a:noFill/>
        </a:ln>
      </c:spPr>
    </c:plotArea>
    <c:plotVisOnly val="1"/>
    <c:dispBlanksAs val="gap"/>
    <c:showDLblsOverMax val="1"/>
  </c:chart>
  <c:spPr>
    <a:solidFill>
      <a:srgbClr val="FFFFFF"/>
    </a:solidFill>
    <a:ln w="25560">
      <a:solidFill>
        <a:srgbClr val="44546A"/>
      </a:solidFill>
      <a:round/>
    </a:ln>
  </c:spPr>
  <c:txPr>
    <a:bodyPr/>
    <a:lstStyle/>
    <a:p>
      <a:pPr>
        <a:defRPr sz="1200">
          <a:latin typeface="Montserrat" panose="00000500000000000000"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a:pPr>
            <a:r>
              <a:rPr lang="en-US"/>
              <a:t>Proportion of Items by Implementation Stage</a:t>
            </a:r>
          </a:p>
        </c:rich>
      </c:tx>
      <c:overlay val="0"/>
      <c:spPr>
        <a:noFill/>
        <a:ln w="0">
          <a:noFill/>
        </a:ln>
      </c:spPr>
    </c:title>
    <c:autoTitleDeleted val="0"/>
    <c:plotArea>
      <c:layout/>
      <c:barChart>
        <c:barDir val="bar"/>
        <c:grouping val="clustered"/>
        <c:varyColors val="0"/>
        <c:ser>
          <c:idx val="0"/>
          <c:order val="0"/>
          <c:tx>
            <c:strRef>
              <c:f>'Admin#2_Report'!$F$3</c:f>
              <c:strCache>
                <c:ptCount val="1"/>
                <c:pt idx="0">
                  <c:v>Top: 01/00/00</c:v>
                </c:pt>
              </c:strCache>
            </c:strRef>
          </c:tx>
          <c:spPr>
            <a:solidFill>
              <a:srgbClr val="FFFFFF"/>
            </a:solidFill>
            <a:ln w="9525">
              <a:solidFill>
                <a:sysClr val="windowText" lastClr="000000"/>
              </a:solidFill>
            </a:ln>
          </c:spPr>
          <c:invertIfNegative val="0"/>
          <c:dPt>
            <c:idx val="0"/>
            <c:invertIfNegative val="0"/>
            <c:bubble3D val="0"/>
            <c:spPr>
              <a:solidFill>
                <a:srgbClr val="70D6D6">
                  <a:alpha val="50000"/>
                </a:srgbClr>
              </a:solidFill>
              <a:ln w="9525">
                <a:solidFill>
                  <a:sysClr val="windowText" lastClr="000000"/>
                </a:solidFill>
              </a:ln>
            </c:spPr>
            <c:extLst>
              <c:ext xmlns:c16="http://schemas.microsoft.com/office/drawing/2014/chart" uri="{C3380CC4-5D6E-409C-BE32-E72D297353CC}">
                <c16:uniqueId val="{00000001-DEB8-1345-B4DD-AE62B8B81C85}"/>
              </c:ext>
            </c:extLst>
          </c:dPt>
          <c:dPt>
            <c:idx val="1"/>
            <c:invertIfNegative val="0"/>
            <c:bubble3D val="0"/>
            <c:spPr>
              <a:solidFill>
                <a:srgbClr val="F9D643">
                  <a:alpha val="50000"/>
                </a:srgbClr>
              </a:solidFill>
              <a:ln w="9525">
                <a:solidFill>
                  <a:sysClr val="windowText" lastClr="000000"/>
                </a:solidFill>
              </a:ln>
            </c:spPr>
            <c:extLst>
              <c:ext xmlns:c16="http://schemas.microsoft.com/office/drawing/2014/chart" uri="{C3380CC4-5D6E-409C-BE32-E72D297353CC}">
                <c16:uniqueId val="{00000003-DEB8-1345-B4DD-AE62B8B81C85}"/>
              </c:ext>
            </c:extLst>
          </c:dPt>
          <c:dPt>
            <c:idx val="2"/>
            <c:invertIfNegative val="0"/>
            <c:bubble3D val="0"/>
            <c:spPr>
              <a:solidFill>
                <a:srgbClr val="F5DFDC">
                  <a:alpha val="50000"/>
                </a:srgbClr>
              </a:solidFill>
              <a:ln w="9525">
                <a:solidFill>
                  <a:sysClr val="windowText" lastClr="000000"/>
                </a:solidFill>
              </a:ln>
            </c:spPr>
            <c:extLst>
              <c:ext xmlns:c16="http://schemas.microsoft.com/office/drawing/2014/chart" uri="{C3380CC4-5D6E-409C-BE32-E72D297353CC}">
                <c16:uniqueId val="{00000005-DEB8-1345-B4DD-AE62B8B81C85}"/>
              </c:ext>
            </c:extLst>
          </c:dPt>
          <c:dPt>
            <c:idx val="3"/>
            <c:invertIfNegative val="0"/>
            <c:bubble3D val="0"/>
            <c:spPr>
              <a:solidFill>
                <a:srgbClr val="009490">
                  <a:alpha val="50000"/>
                </a:srgbClr>
              </a:solidFill>
              <a:ln w="9525">
                <a:solidFill>
                  <a:sysClr val="windowText" lastClr="000000"/>
                </a:solidFill>
              </a:ln>
            </c:spPr>
            <c:extLst>
              <c:ext xmlns:c16="http://schemas.microsoft.com/office/drawing/2014/chart" uri="{C3380CC4-5D6E-409C-BE32-E72D297353CC}">
                <c16:uniqueId val="{00000007-DEB8-1345-B4DD-AE62B8B81C85}"/>
              </c:ext>
            </c:extLst>
          </c:dPt>
          <c:dLbls>
            <c:dLbl>
              <c:idx val="0"/>
              <c:tx>
                <c:rich>
                  <a:bodyPr/>
                  <a:lstStyle/>
                  <a:p>
                    <a:pPr>
                      <a:defRPr/>
                    </a:pPr>
                    <a:fld id="{EAE18C6A-4511-4C56-8789-B8BCF9E60353}" type="VALUE">
                      <a:rPr lang="en-US"/>
                      <a:pPr>
                        <a:defRPr/>
                      </a:pPr>
                      <a:t>[VALUE]</a:t>
                    </a:fld>
                    <a:endParaRPr lang="en-US"/>
                  </a:p>
                </c:rich>
              </c:tx>
              <c:spPr/>
              <c:dLblPos val="inEnd"/>
              <c:showLegendKey val="0"/>
              <c:showVal val="1"/>
              <c:showCatName val="0"/>
              <c:showSerName val="0"/>
              <c:showPercent val="0"/>
              <c:showBubbleSize val="1"/>
              <c:extLst>
                <c:ext xmlns:c15="http://schemas.microsoft.com/office/drawing/2012/chart" uri="{CE6537A1-D6FC-4f65-9D91-7224C49458BB}">
                  <c15:dlblFieldTable/>
                  <c15:showDataLabelsRange val="0"/>
                </c:ext>
                <c:ext xmlns:c16="http://schemas.microsoft.com/office/drawing/2014/chart" uri="{C3380CC4-5D6E-409C-BE32-E72D297353CC}">
                  <c16:uniqueId val="{00000001-DEB8-1345-B4DD-AE62B8B81C85}"/>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DEB8-1345-B4DD-AE62B8B81C85}"/>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DEB8-1345-B4DD-AE62B8B81C85}"/>
                </c:ext>
              </c:extLst>
            </c:dLbl>
            <c:dLbl>
              <c:idx val="3"/>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DEB8-1345-B4DD-AE62B8B81C85}"/>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'Admin#2_Report'!$G$2:$J$2</c:f>
              <c:strCache>
                <c:ptCount val="4"/>
                <c:pt idx="0">
                  <c:v>Laying the Foundation</c:v>
                </c:pt>
                <c:pt idx="1">
                  <c:v>Installing</c:v>
                </c:pt>
                <c:pt idx="2">
                  <c:v>Implementing</c:v>
                </c:pt>
                <c:pt idx="3">
                  <c:v>Sustaining Implementation</c:v>
                </c:pt>
              </c:strCache>
            </c:strRef>
          </c:cat>
          <c:val>
            <c:numRef>
              <c:f>'Admin#2_Report'!$G$3:$J$3</c:f>
              <c:numCache>
                <c:formatCode>0.00%</c:formatCode>
                <c:ptCount val="4"/>
                <c:pt idx="0">
                  <c:v>0</c:v>
                </c:pt>
                <c:pt idx="1">
                  <c:v>0</c:v>
                </c:pt>
                <c:pt idx="2">
                  <c:v>0</c:v>
                </c:pt>
                <c:pt idx="3">
                  <c:v>0</c:v>
                </c:pt>
              </c:numCache>
            </c:numRef>
          </c:val>
          <c:extLst>
            <c:ext xmlns:c16="http://schemas.microsoft.com/office/drawing/2014/chart" uri="{C3380CC4-5D6E-409C-BE32-E72D297353CC}">
              <c16:uniqueId val="{00000008-DEB8-1345-B4DD-AE62B8B81C85}"/>
            </c:ext>
          </c:extLst>
        </c:ser>
        <c:ser>
          <c:idx val="1"/>
          <c:order val="1"/>
          <c:tx>
            <c:strRef>
              <c:f>'Admin#2_Report'!$F$4</c:f>
              <c:strCache>
                <c:ptCount val="1"/>
                <c:pt idx="0">
                  <c:v>Bottom: 01/00/00</c:v>
                </c:pt>
              </c:strCache>
            </c:strRef>
          </c:tx>
          <c:spPr>
            <a:solidFill>
              <a:srgbClr val="F9D643"/>
            </a:solidFill>
            <a:ln w="9525">
              <a:solidFill>
                <a:schemeClr val="tx1"/>
              </a:solidFill>
            </a:ln>
          </c:spPr>
          <c:invertIfNegative val="0"/>
          <c:dPt>
            <c:idx val="0"/>
            <c:invertIfNegative val="0"/>
            <c:bubble3D val="0"/>
            <c:spPr>
              <a:solidFill>
                <a:srgbClr val="70D6D6"/>
              </a:solidFill>
              <a:ln w="9525">
                <a:solidFill>
                  <a:schemeClr val="tx1"/>
                </a:solidFill>
              </a:ln>
            </c:spPr>
            <c:extLst>
              <c:ext xmlns:c16="http://schemas.microsoft.com/office/drawing/2014/chart" uri="{C3380CC4-5D6E-409C-BE32-E72D297353CC}">
                <c16:uniqueId val="{0000000A-DEB8-1345-B4DD-AE62B8B81C85}"/>
              </c:ext>
            </c:extLst>
          </c:dPt>
          <c:dPt>
            <c:idx val="1"/>
            <c:invertIfNegative val="0"/>
            <c:bubble3D val="0"/>
            <c:extLst>
              <c:ext xmlns:c16="http://schemas.microsoft.com/office/drawing/2014/chart" uri="{C3380CC4-5D6E-409C-BE32-E72D297353CC}">
                <c16:uniqueId val="{0000000C-DEB8-1345-B4DD-AE62B8B81C85}"/>
              </c:ext>
            </c:extLst>
          </c:dPt>
          <c:dPt>
            <c:idx val="2"/>
            <c:invertIfNegative val="0"/>
            <c:bubble3D val="0"/>
            <c:spPr>
              <a:solidFill>
                <a:srgbClr val="F5DFDC"/>
              </a:solidFill>
              <a:ln w="9525">
                <a:solidFill>
                  <a:schemeClr val="tx1"/>
                </a:solidFill>
              </a:ln>
            </c:spPr>
            <c:extLst>
              <c:ext xmlns:c16="http://schemas.microsoft.com/office/drawing/2014/chart" uri="{C3380CC4-5D6E-409C-BE32-E72D297353CC}">
                <c16:uniqueId val="{0000000E-DEB8-1345-B4DD-AE62B8B81C85}"/>
              </c:ext>
            </c:extLst>
          </c:dPt>
          <c:dPt>
            <c:idx val="3"/>
            <c:invertIfNegative val="0"/>
            <c:bubble3D val="0"/>
            <c:spPr>
              <a:solidFill>
                <a:srgbClr val="009490"/>
              </a:solidFill>
              <a:ln w="9525">
                <a:solidFill>
                  <a:schemeClr val="tx1"/>
                </a:solidFill>
              </a:ln>
            </c:spPr>
            <c:extLst>
              <c:ext xmlns:c16="http://schemas.microsoft.com/office/drawing/2014/chart" uri="{C3380CC4-5D6E-409C-BE32-E72D297353CC}">
                <c16:uniqueId val="{00000010-DEB8-1345-B4DD-AE62B8B81C85}"/>
              </c:ext>
            </c:extLst>
          </c:dPt>
          <c:dLbls>
            <c:dLbl>
              <c:idx val="0"/>
              <c:tx>
                <c:rich>
                  <a:bodyPr/>
                  <a:lstStyle/>
                  <a:p>
                    <a:pPr>
                      <a:defRPr/>
                    </a:pPr>
                    <a:fld id="{63555C36-5471-42F2-A5EA-57213F43DC95}" type="VALUE">
                      <a:rPr lang="en-US"/>
                      <a:pPr>
                        <a:defRPr/>
                      </a:pPr>
                      <a:t>[VALUE]</a:t>
                    </a:fld>
                    <a:endParaRPr lang="en-US"/>
                  </a:p>
                </c:rich>
              </c:tx>
              <c:spPr/>
              <c:dLblPos val="inEnd"/>
              <c:showLegendKey val="0"/>
              <c:showVal val="1"/>
              <c:showCatName val="0"/>
              <c:showSerName val="0"/>
              <c:showPercent val="0"/>
              <c:showBubbleSize val="1"/>
              <c:extLst>
                <c:ext xmlns:c15="http://schemas.microsoft.com/office/drawing/2012/chart" uri="{CE6537A1-D6FC-4f65-9D91-7224C49458BB}">
                  <c15:dlblFieldTable/>
                  <c15:showDataLabelsRange val="0"/>
                </c:ext>
                <c:ext xmlns:c16="http://schemas.microsoft.com/office/drawing/2014/chart" uri="{C3380CC4-5D6E-409C-BE32-E72D297353CC}">
                  <c16:uniqueId val="{0000000A-DEB8-1345-B4DD-AE62B8B81C85}"/>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C-DEB8-1345-B4DD-AE62B8B81C85}"/>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E-DEB8-1345-B4DD-AE62B8B81C85}"/>
                </c:ext>
              </c:extLst>
            </c:dLbl>
            <c:dLbl>
              <c:idx val="3"/>
              <c:spPr/>
              <c:txPr>
                <a:bodyPr/>
                <a:lstStyle/>
                <a:p>
                  <a:pPr>
                    <a:defRPr>
                      <a:solidFill>
                        <a:schemeClr val="bg1"/>
                      </a:solidFill>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0-DEB8-1345-B4DD-AE62B8B81C85}"/>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'Admin#2_Report'!$G$2:$J$2</c:f>
              <c:strCache>
                <c:ptCount val="4"/>
                <c:pt idx="0">
                  <c:v>Laying the Foundation</c:v>
                </c:pt>
                <c:pt idx="1">
                  <c:v>Installing</c:v>
                </c:pt>
                <c:pt idx="2">
                  <c:v>Implementing</c:v>
                </c:pt>
                <c:pt idx="3">
                  <c:v>Sustaining Implementation</c:v>
                </c:pt>
              </c:strCache>
            </c:strRef>
          </c:cat>
          <c:val>
            <c:numRef>
              <c:f>'Admin#2_Report'!$G$4:$J$4</c:f>
              <c:numCache>
                <c:formatCode>0.00%</c:formatCode>
                <c:ptCount val="4"/>
                <c:pt idx="0">
                  <c:v>0</c:v>
                </c:pt>
                <c:pt idx="1">
                  <c:v>0</c:v>
                </c:pt>
                <c:pt idx="2">
                  <c:v>0</c:v>
                </c:pt>
                <c:pt idx="3">
                  <c:v>0</c:v>
                </c:pt>
              </c:numCache>
            </c:numRef>
          </c:val>
          <c:extLst>
            <c:ext xmlns:c16="http://schemas.microsoft.com/office/drawing/2014/chart" uri="{C3380CC4-5D6E-409C-BE32-E72D297353CC}">
              <c16:uniqueId val="{00000011-DEB8-1345-B4DD-AE62B8B81C85}"/>
            </c:ext>
          </c:extLst>
        </c:ser>
        <c:dLbls>
          <c:showLegendKey val="0"/>
          <c:showVal val="0"/>
          <c:showCatName val="0"/>
          <c:showSerName val="0"/>
          <c:showPercent val="0"/>
          <c:showBubbleSize val="0"/>
        </c:dLbls>
        <c:gapWidth val="182"/>
        <c:axId val="72369199"/>
        <c:axId val="37658390"/>
      </c:barChart>
      <c:catAx>
        <c:axId val="72369199"/>
        <c:scaling>
          <c:orientation val="maxMin"/>
        </c:scaling>
        <c:delete val="0"/>
        <c:axPos val="l"/>
        <c:numFmt formatCode="General" sourceLinked="0"/>
        <c:majorTickMark val="none"/>
        <c:minorTickMark val="none"/>
        <c:tickLblPos val="nextTo"/>
        <c:spPr>
          <a:ln w="9360">
            <a:solidFill>
              <a:srgbClr val="D9D9D9"/>
            </a:solidFill>
            <a:round/>
          </a:ln>
        </c:spPr>
        <c:crossAx val="37658390"/>
        <c:crosses val="autoZero"/>
        <c:auto val="1"/>
        <c:lblAlgn val="ctr"/>
        <c:lblOffset val="100"/>
        <c:noMultiLvlLbl val="0"/>
      </c:catAx>
      <c:valAx>
        <c:axId val="37658390"/>
        <c:scaling>
          <c:orientation val="minMax"/>
          <c:max val="1"/>
          <c:min val="0"/>
        </c:scaling>
        <c:delete val="0"/>
        <c:axPos val="t"/>
        <c:majorGridlines>
          <c:spPr>
            <a:ln w="9360">
              <a:solidFill>
                <a:srgbClr val="D9D9D9"/>
              </a:solidFill>
              <a:round/>
            </a:ln>
          </c:spPr>
        </c:majorGridlines>
        <c:numFmt formatCode="0%" sourceLinked="0"/>
        <c:majorTickMark val="none"/>
        <c:minorTickMark val="none"/>
        <c:tickLblPos val="high"/>
        <c:spPr>
          <a:ln w="6480">
            <a:noFill/>
          </a:ln>
        </c:spPr>
        <c:crossAx val="72369199"/>
        <c:crosses val="autoZero"/>
        <c:crossBetween val="between"/>
      </c:valAx>
      <c:spPr>
        <a:noFill/>
        <a:ln w="0">
          <a:noFill/>
        </a:ln>
      </c:spPr>
    </c:plotArea>
    <c:legend>
      <c:legendPos val="b"/>
      <c:overlay val="0"/>
      <c:spPr>
        <a:solidFill>
          <a:srgbClr val="FFFFFF"/>
        </a:solidFill>
        <a:ln w="0">
          <a:noFill/>
        </a:ln>
      </c:spPr>
    </c:legend>
    <c:plotVisOnly val="1"/>
    <c:dispBlanksAs val="gap"/>
    <c:showDLblsOverMax val="1"/>
  </c:chart>
  <c:spPr>
    <a:solidFill>
      <a:srgbClr val="FFFFFF"/>
    </a:solidFill>
    <a:ln w="25560">
      <a:solidFill>
        <a:srgbClr val="44546A"/>
      </a:solidFill>
      <a:round/>
    </a:ln>
  </c:spPr>
  <c:txPr>
    <a:bodyPr/>
    <a:lstStyle/>
    <a:p>
      <a:pPr>
        <a:defRPr sz="1050">
          <a:latin typeface="Montserrat" panose="00000500000000000000"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a:pPr>
            <a:r>
              <a:rPr lang="en-US"/>
              <a:t>SWIFT-FIA Average Score</a:t>
            </a:r>
          </a:p>
        </c:rich>
      </c:tx>
      <c:overlay val="0"/>
      <c:spPr>
        <a:noFill/>
        <a:ln w="0">
          <a:noFill/>
        </a:ln>
      </c:spPr>
    </c:title>
    <c:autoTitleDeleted val="0"/>
    <c:plotArea>
      <c:layout/>
      <c:barChart>
        <c:barDir val="col"/>
        <c:grouping val="clustered"/>
        <c:varyColors val="0"/>
        <c:ser>
          <c:idx val="0"/>
          <c:order val="0"/>
          <c:tx>
            <c:strRef>
              <c:f>'Admin#2_Report'!$F$55</c:f>
              <c:strCache>
                <c:ptCount val="1"/>
                <c:pt idx="0">
                  <c:v>1/0/00</c:v>
                </c:pt>
              </c:strCache>
            </c:strRef>
          </c:tx>
          <c:spPr>
            <a:solidFill>
              <a:srgbClr val="70D6D6"/>
            </a:solidFill>
            <a:ln w="0">
              <a:solidFill>
                <a:srgbClr val="162359"/>
              </a:solidFill>
            </a:ln>
          </c:spPr>
          <c:invertIfNegative val="0"/>
          <c:dLbls>
            <c:dLbl>
              <c:idx val="0"/>
              <c:spPr>
                <a:noFill/>
                <a:ln>
                  <a:noFill/>
                </a:ln>
                <a:effectLst/>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0-6631-4C2D-9464-4D039EBB23F8}"/>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'Admin#2_Report'!$G$54</c:f>
              <c:strCache>
                <c:ptCount val="1"/>
                <c:pt idx="0">
                  <c:v>Average Score</c:v>
                </c:pt>
              </c:strCache>
            </c:strRef>
          </c:cat>
          <c:val>
            <c:numRef>
              <c:f>'Admin#2_Report'!$G$55</c:f>
              <c:numCache>
                <c:formatCode>0.00%</c:formatCode>
                <c:ptCount val="1"/>
                <c:pt idx="0">
                  <c:v>0</c:v>
                </c:pt>
              </c:numCache>
            </c:numRef>
          </c:val>
          <c:extLst>
            <c:ext xmlns:c16="http://schemas.microsoft.com/office/drawing/2014/chart" uri="{C3380CC4-5D6E-409C-BE32-E72D297353CC}">
              <c16:uniqueId val="{00000000-17C7-EA4E-98F5-F088A36DF77A}"/>
            </c:ext>
          </c:extLst>
        </c:ser>
        <c:ser>
          <c:idx val="1"/>
          <c:order val="1"/>
          <c:tx>
            <c:strRef>
              <c:f>'Admin#2_Report'!$F$56</c:f>
              <c:strCache>
                <c:ptCount val="1"/>
                <c:pt idx="0">
                  <c:v>1/0/00</c:v>
                </c:pt>
              </c:strCache>
            </c:strRef>
          </c:tx>
          <c:spPr>
            <a:solidFill>
              <a:srgbClr val="F9D643"/>
            </a:solidFill>
            <a:ln w="0">
              <a:solidFill>
                <a:srgbClr val="162359"/>
              </a:solidFill>
            </a:ln>
          </c:spPr>
          <c:invertIfNegative val="0"/>
          <c:dLbls>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'Admin#2_Report'!$G$54</c:f>
              <c:strCache>
                <c:ptCount val="1"/>
                <c:pt idx="0">
                  <c:v>Average Score</c:v>
                </c:pt>
              </c:strCache>
            </c:strRef>
          </c:cat>
          <c:val>
            <c:numRef>
              <c:f>'Admin#2_Report'!$G$56</c:f>
              <c:numCache>
                <c:formatCode>0.00%</c:formatCode>
                <c:ptCount val="1"/>
                <c:pt idx="0">
                  <c:v>0</c:v>
                </c:pt>
              </c:numCache>
            </c:numRef>
          </c:val>
          <c:extLst>
            <c:ext xmlns:c16="http://schemas.microsoft.com/office/drawing/2014/chart" uri="{C3380CC4-5D6E-409C-BE32-E72D297353CC}">
              <c16:uniqueId val="{00000001-17C7-EA4E-98F5-F088A36DF77A}"/>
            </c:ext>
          </c:extLst>
        </c:ser>
        <c:dLbls>
          <c:showLegendKey val="0"/>
          <c:showVal val="0"/>
          <c:showCatName val="0"/>
          <c:showSerName val="0"/>
          <c:showPercent val="0"/>
          <c:showBubbleSize val="0"/>
        </c:dLbls>
        <c:gapWidth val="219"/>
        <c:overlap val="-27"/>
        <c:axId val="25320097"/>
        <c:axId val="33994782"/>
      </c:barChart>
      <c:catAx>
        <c:axId val="25320097"/>
        <c:scaling>
          <c:orientation val="minMax"/>
        </c:scaling>
        <c:delete val="1"/>
        <c:axPos val="b"/>
        <c:numFmt formatCode="General" sourceLinked="1"/>
        <c:majorTickMark val="none"/>
        <c:minorTickMark val="none"/>
        <c:tickLblPos val="nextTo"/>
        <c:crossAx val="33994782"/>
        <c:crosses val="autoZero"/>
        <c:auto val="1"/>
        <c:lblAlgn val="ctr"/>
        <c:lblOffset val="100"/>
        <c:noMultiLvlLbl val="0"/>
      </c:catAx>
      <c:valAx>
        <c:axId val="33994782"/>
        <c:scaling>
          <c:orientation val="minMax"/>
          <c:max val="1"/>
        </c:scaling>
        <c:delete val="0"/>
        <c:axPos val="l"/>
        <c:majorGridlines>
          <c:spPr>
            <a:ln w="9360">
              <a:solidFill>
                <a:srgbClr val="D9D9D9"/>
              </a:solidFill>
              <a:round/>
            </a:ln>
          </c:spPr>
        </c:majorGridlines>
        <c:title>
          <c:tx>
            <c:rich>
              <a:bodyPr rot="-5400000"/>
              <a:lstStyle/>
              <a:p>
                <a:pPr>
                  <a:defRPr/>
                </a:pPr>
                <a:r>
                  <a:rPr lang="en-US"/>
                  <a:t>Average Score</a:t>
                </a:r>
              </a:p>
            </c:rich>
          </c:tx>
          <c:overlay val="0"/>
          <c:spPr>
            <a:noFill/>
            <a:ln w="0">
              <a:noFill/>
            </a:ln>
          </c:spPr>
        </c:title>
        <c:numFmt formatCode="0%" sourceLinked="0"/>
        <c:majorTickMark val="none"/>
        <c:minorTickMark val="none"/>
        <c:tickLblPos val="nextTo"/>
        <c:spPr>
          <a:ln w="6480">
            <a:noFill/>
          </a:ln>
        </c:spPr>
        <c:crossAx val="25320097"/>
        <c:crosses val="autoZero"/>
        <c:crossBetween val="between"/>
      </c:valAx>
      <c:spPr>
        <a:noFill/>
        <a:ln w="0">
          <a:noFill/>
        </a:ln>
      </c:spPr>
    </c:plotArea>
    <c:legend>
      <c:legendPos val="b"/>
      <c:overlay val="0"/>
      <c:spPr>
        <a:noFill/>
        <a:ln w="0">
          <a:noFill/>
        </a:ln>
      </c:spPr>
    </c:legend>
    <c:plotVisOnly val="1"/>
    <c:dispBlanksAs val="gap"/>
    <c:showDLblsOverMax val="1"/>
  </c:chart>
  <c:spPr>
    <a:solidFill>
      <a:srgbClr val="FFFFFF"/>
    </a:solidFill>
    <a:ln w="25560">
      <a:solidFill>
        <a:srgbClr val="44546A"/>
      </a:solidFill>
      <a:round/>
    </a:ln>
  </c:spPr>
  <c:txPr>
    <a:bodyPr/>
    <a:lstStyle/>
    <a:p>
      <a:pPr>
        <a:defRPr sz="1200">
          <a:latin typeface="Montserrat" panose="00000500000000000000"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a:pPr>
            <a:r>
              <a:rPr lang="en-US"/>
              <a:t>Proportion of Items by Implementation Stage</a:t>
            </a:r>
          </a:p>
        </c:rich>
      </c:tx>
      <c:overlay val="0"/>
      <c:spPr>
        <a:noFill/>
        <a:ln w="0">
          <a:noFill/>
        </a:ln>
      </c:spPr>
    </c:title>
    <c:autoTitleDeleted val="0"/>
    <c:plotArea>
      <c:layout/>
      <c:barChart>
        <c:barDir val="bar"/>
        <c:grouping val="clustered"/>
        <c:varyColors val="0"/>
        <c:ser>
          <c:idx val="0"/>
          <c:order val="0"/>
          <c:tx>
            <c:strRef>
              <c:f>'Admin#3_Report'!$F$3</c:f>
              <c:strCache>
                <c:ptCount val="1"/>
                <c:pt idx="0">
                  <c:v>Top: 01/00/00</c:v>
                </c:pt>
              </c:strCache>
            </c:strRef>
          </c:tx>
          <c:spPr>
            <a:solidFill>
              <a:srgbClr val="FFFFFF"/>
            </a:solidFill>
            <a:ln w="9525">
              <a:solidFill>
                <a:srgbClr val="162359"/>
              </a:solidFill>
            </a:ln>
          </c:spPr>
          <c:invertIfNegative val="0"/>
          <c:dPt>
            <c:idx val="0"/>
            <c:invertIfNegative val="0"/>
            <c:bubble3D val="0"/>
            <c:spPr>
              <a:solidFill>
                <a:srgbClr val="70D6D6">
                  <a:alpha val="30000"/>
                </a:srgbClr>
              </a:solidFill>
              <a:ln w="9525">
                <a:solidFill>
                  <a:srgbClr val="162359"/>
                </a:solidFill>
              </a:ln>
            </c:spPr>
            <c:extLst>
              <c:ext xmlns:c16="http://schemas.microsoft.com/office/drawing/2014/chart" uri="{C3380CC4-5D6E-409C-BE32-E72D297353CC}">
                <c16:uniqueId val="{00000001-200D-734A-A708-02C5D6987884}"/>
              </c:ext>
            </c:extLst>
          </c:dPt>
          <c:dPt>
            <c:idx val="1"/>
            <c:invertIfNegative val="0"/>
            <c:bubble3D val="0"/>
            <c:spPr>
              <a:solidFill>
                <a:srgbClr val="F9D643">
                  <a:alpha val="30000"/>
                </a:srgbClr>
              </a:solidFill>
              <a:ln w="9525">
                <a:solidFill>
                  <a:srgbClr val="162359"/>
                </a:solidFill>
              </a:ln>
            </c:spPr>
            <c:extLst>
              <c:ext xmlns:c16="http://schemas.microsoft.com/office/drawing/2014/chart" uri="{C3380CC4-5D6E-409C-BE32-E72D297353CC}">
                <c16:uniqueId val="{00000003-200D-734A-A708-02C5D6987884}"/>
              </c:ext>
            </c:extLst>
          </c:dPt>
          <c:dPt>
            <c:idx val="2"/>
            <c:invertIfNegative val="0"/>
            <c:bubble3D val="0"/>
            <c:spPr>
              <a:solidFill>
                <a:srgbClr val="F5DFDC">
                  <a:alpha val="30000"/>
                </a:srgbClr>
              </a:solidFill>
              <a:ln w="9525">
                <a:solidFill>
                  <a:srgbClr val="162359"/>
                </a:solidFill>
              </a:ln>
            </c:spPr>
            <c:extLst>
              <c:ext xmlns:c16="http://schemas.microsoft.com/office/drawing/2014/chart" uri="{C3380CC4-5D6E-409C-BE32-E72D297353CC}">
                <c16:uniqueId val="{00000005-200D-734A-A708-02C5D6987884}"/>
              </c:ext>
            </c:extLst>
          </c:dPt>
          <c:dPt>
            <c:idx val="3"/>
            <c:invertIfNegative val="0"/>
            <c:bubble3D val="0"/>
            <c:spPr>
              <a:solidFill>
                <a:srgbClr val="009490">
                  <a:alpha val="30000"/>
                </a:srgbClr>
              </a:solidFill>
              <a:ln w="9525">
                <a:solidFill>
                  <a:srgbClr val="162359"/>
                </a:solidFill>
              </a:ln>
            </c:spPr>
            <c:extLst>
              <c:ext xmlns:c16="http://schemas.microsoft.com/office/drawing/2014/chart" uri="{C3380CC4-5D6E-409C-BE32-E72D297353CC}">
                <c16:uniqueId val="{00000007-200D-734A-A708-02C5D6987884}"/>
              </c:ext>
            </c:extLst>
          </c:dPt>
          <c:dLbls>
            <c:dLbl>
              <c:idx val="0"/>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200D-734A-A708-02C5D6987884}"/>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200D-734A-A708-02C5D6987884}"/>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200D-734A-A708-02C5D6987884}"/>
                </c:ext>
              </c:extLst>
            </c:dLbl>
            <c:dLbl>
              <c:idx val="3"/>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200D-734A-A708-02C5D6987884}"/>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'Admin#3_Report'!$G$2:$J$2</c:f>
              <c:strCache>
                <c:ptCount val="4"/>
                <c:pt idx="0">
                  <c:v>Laying the Foundation</c:v>
                </c:pt>
                <c:pt idx="1">
                  <c:v>Installing</c:v>
                </c:pt>
                <c:pt idx="2">
                  <c:v>Implementing</c:v>
                </c:pt>
                <c:pt idx="3">
                  <c:v>Sustaining Implementation</c:v>
                </c:pt>
              </c:strCache>
            </c:strRef>
          </c:cat>
          <c:val>
            <c:numRef>
              <c:f>'Admin#3_Report'!$G$3:$J$3</c:f>
              <c:numCache>
                <c:formatCode>0.00%</c:formatCode>
                <c:ptCount val="4"/>
                <c:pt idx="0">
                  <c:v>0</c:v>
                </c:pt>
                <c:pt idx="1">
                  <c:v>0</c:v>
                </c:pt>
                <c:pt idx="2">
                  <c:v>0</c:v>
                </c:pt>
                <c:pt idx="3">
                  <c:v>0</c:v>
                </c:pt>
              </c:numCache>
            </c:numRef>
          </c:val>
          <c:extLst>
            <c:ext xmlns:c16="http://schemas.microsoft.com/office/drawing/2014/chart" uri="{C3380CC4-5D6E-409C-BE32-E72D297353CC}">
              <c16:uniqueId val="{00000008-200D-734A-A708-02C5D6987884}"/>
            </c:ext>
          </c:extLst>
        </c:ser>
        <c:ser>
          <c:idx val="1"/>
          <c:order val="1"/>
          <c:tx>
            <c:strRef>
              <c:f>'Admin#3_Report'!$F$4</c:f>
              <c:strCache>
                <c:ptCount val="1"/>
                <c:pt idx="0">
                  <c:v>01/00/00</c:v>
                </c:pt>
              </c:strCache>
            </c:strRef>
          </c:tx>
          <c:spPr>
            <a:solidFill>
              <a:srgbClr val="FFFFFF"/>
            </a:solidFill>
            <a:ln w="9525">
              <a:solidFill>
                <a:srgbClr val="162359"/>
              </a:solidFill>
            </a:ln>
          </c:spPr>
          <c:invertIfNegative val="0"/>
          <c:dPt>
            <c:idx val="0"/>
            <c:invertIfNegative val="0"/>
            <c:bubble3D val="0"/>
            <c:spPr>
              <a:solidFill>
                <a:srgbClr val="70D6D6">
                  <a:alpha val="60000"/>
                </a:srgbClr>
              </a:solidFill>
              <a:ln w="9525">
                <a:solidFill>
                  <a:srgbClr val="162359"/>
                </a:solidFill>
              </a:ln>
            </c:spPr>
            <c:extLst>
              <c:ext xmlns:c16="http://schemas.microsoft.com/office/drawing/2014/chart" uri="{C3380CC4-5D6E-409C-BE32-E72D297353CC}">
                <c16:uniqueId val="{0000000A-200D-734A-A708-02C5D6987884}"/>
              </c:ext>
            </c:extLst>
          </c:dPt>
          <c:dPt>
            <c:idx val="1"/>
            <c:invertIfNegative val="0"/>
            <c:bubble3D val="0"/>
            <c:spPr>
              <a:solidFill>
                <a:srgbClr val="F9D643">
                  <a:alpha val="60000"/>
                </a:srgbClr>
              </a:solidFill>
              <a:ln w="9525">
                <a:solidFill>
                  <a:srgbClr val="162359"/>
                </a:solidFill>
              </a:ln>
            </c:spPr>
            <c:extLst>
              <c:ext xmlns:c16="http://schemas.microsoft.com/office/drawing/2014/chart" uri="{C3380CC4-5D6E-409C-BE32-E72D297353CC}">
                <c16:uniqueId val="{0000000C-200D-734A-A708-02C5D6987884}"/>
              </c:ext>
            </c:extLst>
          </c:dPt>
          <c:dPt>
            <c:idx val="2"/>
            <c:invertIfNegative val="0"/>
            <c:bubble3D val="0"/>
            <c:spPr>
              <a:solidFill>
                <a:srgbClr val="F5DFDC">
                  <a:alpha val="60000"/>
                </a:srgbClr>
              </a:solidFill>
              <a:ln w="9525">
                <a:solidFill>
                  <a:srgbClr val="162359"/>
                </a:solidFill>
              </a:ln>
            </c:spPr>
            <c:extLst>
              <c:ext xmlns:c16="http://schemas.microsoft.com/office/drawing/2014/chart" uri="{C3380CC4-5D6E-409C-BE32-E72D297353CC}">
                <c16:uniqueId val="{0000000E-200D-734A-A708-02C5D6987884}"/>
              </c:ext>
            </c:extLst>
          </c:dPt>
          <c:dPt>
            <c:idx val="3"/>
            <c:invertIfNegative val="0"/>
            <c:bubble3D val="0"/>
            <c:spPr>
              <a:solidFill>
                <a:srgbClr val="009490">
                  <a:alpha val="60000"/>
                </a:srgbClr>
              </a:solidFill>
              <a:ln w="9525">
                <a:solidFill>
                  <a:srgbClr val="162359"/>
                </a:solidFill>
              </a:ln>
            </c:spPr>
            <c:extLst>
              <c:ext xmlns:c16="http://schemas.microsoft.com/office/drawing/2014/chart" uri="{C3380CC4-5D6E-409C-BE32-E72D297353CC}">
                <c16:uniqueId val="{00000010-200D-734A-A708-02C5D6987884}"/>
              </c:ext>
            </c:extLst>
          </c:dPt>
          <c:dLbls>
            <c:dLbl>
              <c:idx val="0"/>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200D-734A-A708-02C5D6987884}"/>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C-200D-734A-A708-02C5D6987884}"/>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E-200D-734A-A708-02C5D6987884}"/>
                </c:ext>
              </c:extLst>
            </c:dLbl>
            <c:dLbl>
              <c:idx val="3"/>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0-200D-734A-A708-02C5D6987884}"/>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'Admin#3_Report'!$G$2:$J$2</c:f>
              <c:strCache>
                <c:ptCount val="4"/>
                <c:pt idx="0">
                  <c:v>Laying the Foundation</c:v>
                </c:pt>
                <c:pt idx="1">
                  <c:v>Installing</c:v>
                </c:pt>
                <c:pt idx="2">
                  <c:v>Implementing</c:v>
                </c:pt>
                <c:pt idx="3">
                  <c:v>Sustaining Implementation</c:v>
                </c:pt>
              </c:strCache>
            </c:strRef>
          </c:cat>
          <c:val>
            <c:numRef>
              <c:f>'Admin#3_Report'!$G$4:$J$4</c:f>
              <c:numCache>
                <c:formatCode>0.00%</c:formatCode>
                <c:ptCount val="4"/>
                <c:pt idx="0">
                  <c:v>0</c:v>
                </c:pt>
                <c:pt idx="1">
                  <c:v>0</c:v>
                </c:pt>
                <c:pt idx="2">
                  <c:v>0</c:v>
                </c:pt>
                <c:pt idx="3">
                  <c:v>0</c:v>
                </c:pt>
              </c:numCache>
            </c:numRef>
          </c:val>
          <c:extLst>
            <c:ext xmlns:c16="http://schemas.microsoft.com/office/drawing/2014/chart" uri="{C3380CC4-5D6E-409C-BE32-E72D297353CC}">
              <c16:uniqueId val="{00000011-200D-734A-A708-02C5D6987884}"/>
            </c:ext>
          </c:extLst>
        </c:ser>
        <c:ser>
          <c:idx val="2"/>
          <c:order val="2"/>
          <c:tx>
            <c:strRef>
              <c:f>'Admin#3_Report'!$F$5</c:f>
              <c:strCache>
                <c:ptCount val="1"/>
                <c:pt idx="0">
                  <c:v>Bottom: 01/00/00</c:v>
                </c:pt>
              </c:strCache>
            </c:strRef>
          </c:tx>
          <c:spPr>
            <a:solidFill>
              <a:srgbClr val="FFFFFF"/>
            </a:solidFill>
            <a:ln w="9525">
              <a:solidFill>
                <a:srgbClr val="162359"/>
              </a:solidFill>
            </a:ln>
          </c:spPr>
          <c:invertIfNegative val="0"/>
          <c:dPt>
            <c:idx val="0"/>
            <c:invertIfNegative val="0"/>
            <c:bubble3D val="0"/>
            <c:spPr>
              <a:solidFill>
                <a:srgbClr val="70D6D6"/>
              </a:solidFill>
              <a:ln w="9525">
                <a:solidFill>
                  <a:srgbClr val="162359"/>
                </a:solidFill>
              </a:ln>
            </c:spPr>
            <c:extLst>
              <c:ext xmlns:c16="http://schemas.microsoft.com/office/drawing/2014/chart" uri="{C3380CC4-5D6E-409C-BE32-E72D297353CC}">
                <c16:uniqueId val="{00000013-200D-734A-A708-02C5D6987884}"/>
              </c:ext>
            </c:extLst>
          </c:dPt>
          <c:dPt>
            <c:idx val="1"/>
            <c:invertIfNegative val="0"/>
            <c:bubble3D val="0"/>
            <c:spPr>
              <a:solidFill>
                <a:srgbClr val="F9D643"/>
              </a:solidFill>
              <a:ln w="9525">
                <a:solidFill>
                  <a:srgbClr val="162359"/>
                </a:solidFill>
              </a:ln>
            </c:spPr>
            <c:extLst>
              <c:ext xmlns:c16="http://schemas.microsoft.com/office/drawing/2014/chart" uri="{C3380CC4-5D6E-409C-BE32-E72D297353CC}">
                <c16:uniqueId val="{00000015-200D-734A-A708-02C5D6987884}"/>
              </c:ext>
            </c:extLst>
          </c:dPt>
          <c:dPt>
            <c:idx val="2"/>
            <c:invertIfNegative val="0"/>
            <c:bubble3D val="0"/>
            <c:spPr>
              <a:solidFill>
                <a:srgbClr val="F5DFDC"/>
              </a:solidFill>
              <a:ln w="9525">
                <a:solidFill>
                  <a:srgbClr val="162359"/>
                </a:solidFill>
              </a:ln>
            </c:spPr>
            <c:extLst>
              <c:ext xmlns:c16="http://schemas.microsoft.com/office/drawing/2014/chart" uri="{C3380CC4-5D6E-409C-BE32-E72D297353CC}">
                <c16:uniqueId val="{00000017-200D-734A-A708-02C5D6987884}"/>
              </c:ext>
            </c:extLst>
          </c:dPt>
          <c:dPt>
            <c:idx val="3"/>
            <c:invertIfNegative val="0"/>
            <c:bubble3D val="0"/>
            <c:spPr>
              <a:solidFill>
                <a:srgbClr val="009490"/>
              </a:solidFill>
              <a:ln w="9525">
                <a:solidFill>
                  <a:srgbClr val="162359"/>
                </a:solidFill>
              </a:ln>
            </c:spPr>
            <c:extLst>
              <c:ext xmlns:c16="http://schemas.microsoft.com/office/drawing/2014/chart" uri="{C3380CC4-5D6E-409C-BE32-E72D297353CC}">
                <c16:uniqueId val="{00000019-200D-734A-A708-02C5D6987884}"/>
              </c:ext>
            </c:extLst>
          </c:dPt>
          <c:dLbls>
            <c:dLbl>
              <c:idx val="0"/>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3-200D-734A-A708-02C5D6987884}"/>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5-200D-734A-A708-02C5D6987884}"/>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7-200D-734A-A708-02C5D6987884}"/>
                </c:ext>
              </c:extLst>
            </c:dLbl>
            <c:dLbl>
              <c:idx val="3"/>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9-200D-734A-A708-02C5D6987884}"/>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'Admin#3_Report'!$G$2:$J$2</c:f>
              <c:strCache>
                <c:ptCount val="4"/>
                <c:pt idx="0">
                  <c:v>Laying the Foundation</c:v>
                </c:pt>
                <c:pt idx="1">
                  <c:v>Installing</c:v>
                </c:pt>
                <c:pt idx="2">
                  <c:v>Implementing</c:v>
                </c:pt>
                <c:pt idx="3">
                  <c:v>Sustaining Implementation</c:v>
                </c:pt>
              </c:strCache>
            </c:strRef>
          </c:cat>
          <c:val>
            <c:numRef>
              <c:f>'Admin#3_Report'!$G$5:$J$5</c:f>
              <c:numCache>
                <c:formatCode>0.00%</c:formatCode>
                <c:ptCount val="4"/>
                <c:pt idx="0">
                  <c:v>0</c:v>
                </c:pt>
                <c:pt idx="1">
                  <c:v>0</c:v>
                </c:pt>
                <c:pt idx="2">
                  <c:v>0</c:v>
                </c:pt>
                <c:pt idx="3">
                  <c:v>0</c:v>
                </c:pt>
              </c:numCache>
            </c:numRef>
          </c:val>
          <c:extLst>
            <c:ext xmlns:c16="http://schemas.microsoft.com/office/drawing/2014/chart" uri="{C3380CC4-5D6E-409C-BE32-E72D297353CC}">
              <c16:uniqueId val="{0000001A-200D-734A-A708-02C5D6987884}"/>
            </c:ext>
          </c:extLst>
        </c:ser>
        <c:dLbls>
          <c:showLegendKey val="0"/>
          <c:showVal val="0"/>
          <c:showCatName val="0"/>
          <c:showSerName val="0"/>
          <c:showPercent val="0"/>
          <c:showBubbleSize val="0"/>
        </c:dLbls>
        <c:gapWidth val="182"/>
        <c:axId val="71696254"/>
        <c:axId val="14579997"/>
      </c:barChart>
      <c:catAx>
        <c:axId val="71696254"/>
        <c:scaling>
          <c:orientation val="maxMin"/>
        </c:scaling>
        <c:delete val="0"/>
        <c:axPos val="l"/>
        <c:numFmt formatCode="General" sourceLinked="0"/>
        <c:majorTickMark val="none"/>
        <c:minorTickMark val="none"/>
        <c:tickLblPos val="nextTo"/>
        <c:spPr>
          <a:ln w="9360">
            <a:solidFill>
              <a:srgbClr val="D9D9D9"/>
            </a:solidFill>
            <a:round/>
          </a:ln>
        </c:spPr>
        <c:crossAx val="14579997"/>
        <c:crosses val="autoZero"/>
        <c:auto val="1"/>
        <c:lblAlgn val="ctr"/>
        <c:lblOffset val="100"/>
        <c:noMultiLvlLbl val="0"/>
      </c:catAx>
      <c:valAx>
        <c:axId val="14579997"/>
        <c:scaling>
          <c:orientation val="minMax"/>
          <c:max val="1"/>
          <c:min val="0"/>
        </c:scaling>
        <c:delete val="0"/>
        <c:axPos val="t"/>
        <c:majorGridlines>
          <c:spPr>
            <a:ln w="9360">
              <a:solidFill>
                <a:srgbClr val="D9D9D9"/>
              </a:solidFill>
              <a:round/>
            </a:ln>
          </c:spPr>
        </c:majorGridlines>
        <c:numFmt formatCode="0%" sourceLinked="0"/>
        <c:majorTickMark val="none"/>
        <c:minorTickMark val="none"/>
        <c:tickLblPos val="high"/>
        <c:spPr>
          <a:ln w="6480">
            <a:noFill/>
          </a:ln>
        </c:spPr>
        <c:crossAx val="71696254"/>
        <c:crosses val="autoZero"/>
        <c:crossBetween val="between"/>
      </c:valAx>
      <c:spPr>
        <a:noFill/>
        <a:ln w="0">
          <a:noFill/>
        </a:ln>
      </c:spPr>
    </c:plotArea>
    <c:legend>
      <c:legendPos val="b"/>
      <c:overlay val="0"/>
      <c:spPr>
        <a:solidFill>
          <a:srgbClr val="FFFFFF"/>
        </a:solidFill>
        <a:ln w="0">
          <a:noFill/>
        </a:ln>
      </c:spPr>
    </c:legend>
    <c:plotVisOnly val="1"/>
    <c:dispBlanksAs val="gap"/>
    <c:showDLblsOverMax val="1"/>
  </c:chart>
  <c:spPr>
    <a:solidFill>
      <a:srgbClr val="FFFFFF"/>
    </a:solidFill>
    <a:ln w="25560">
      <a:solidFill>
        <a:srgbClr val="44546A"/>
      </a:solidFill>
      <a:round/>
    </a:ln>
  </c:spPr>
  <c:txPr>
    <a:bodyPr/>
    <a:lstStyle/>
    <a:p>
      <a:pPr>
        <a:defRPr sz="1200">
          <a:latin typeface="Montserrat" panose="00000500000000000000"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a:pPr>
            <a:r>
              <a:rPr lang="en-US"/>
              <a:t>SWIFT-FIA Average Score</a:t>
            </a:r>
          </a:p>
        </c:rich>
      </c:tx>
      <c:overlay val="0"/>
      <c:spPr>
        <a:noFill/>
        <a:ln w="0">
          <a:noFill/>
        </a:ln>
      </c:spPr>
    </c:title>
    <c:autoTitleDeleted val="0"/>
    <c:plotArea>
      <c:layout/>
      <c:barChart>
        <c:barDir val="col"/>
        <c:grouping val="clustered"/>
        <c:varyColors val="0"/>
        <c:ser>
          <c:idx val="0"/>
          <c:order val="0"/>
          <c:tx>
            <c:strRef>
              <c:f>'Admin#3_Report'!$F$58</c:f>
              <c:strCache>
                <c:ptCount val="1"/>
                <c:pt idx="0">
                  <c:v>1/0/00</c:v>
                </c:pt>
              </c:strCache>
            </c:strRef>
          </c:tx>
          <c:spPr>
            <a:solidFill>
              <a:srgbClr val="70D6D6"/>
            </a:solidFill>
            <a:ln w="0">
              <a:solidFill>
                <a:srgbClr val="162359"/>
              </a:solidFill>
            </a:ln>
          </c:spPr>
          <c:invertIfNegative val="0"/>
          <c:dLbls>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'Admin#3_Report'!$G$57</c:f>
              <c:strCache>
                <c:ptCount val="1"/>
                <c:pt idx="0">
                  <c:v>Average Score</c:v>
                </c:pt>
              </c:strCache>
            </c:strRef>
          </c:cat>
          <c:val>
            <c:numRef>
              <c:f>'Admin#3_Report'!$G$58</c:f>
              <c:numCache>
                <c:formatCode>0.00%</c:formatCode>
                <c:ptCount val="1"/>
                <c:pt idx="0">
                  <c:v>0</c:v>
                </c:pt>
              </c:numCache>
            </c:numRef>
          </c:val>
          <c:extLst>
            <c:ext xmlns:c16="http://schemas.microsoft.com/office/drawing/2014/chart" uri="{C3380CC4-5D6E-409C-BE32-E72D297353CC}">
              <c16:uniqueId val="{00000000-D1DF-424B-B5D6-51411A1EC7F5}"/>
            </c:ext>
          </c:extLst>
        </c:ser>
        <c:ser>
          <c:idx val="1"/>
          <c:order val="1"/>
          <c:tx>
            <c:strRef>
              <c:f>'Admin#3_Report'!$F$59</c:f>
              <c:strCache>
                <c:ptCount val="1"/>
                <c:pt idx="0">
                  <c:v>1/0/00</c:v>
                </c:pt>
              </c:strCache>
            </c:strRef>
          </c:tx>
          <c:spPr>
            <a:solidFill>
              <a:srgbClr val="F9D643"/>
            </a:solidFill>
            <a:ln w="0">
              <a:solidFill>
                <a:srgbClr val="162359"/>
              </a:solidFill>
            </a:ln>
          </c:spPr>
          <c:invertIfNegative val="0"/>
          <c:dLbls>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'Admin#3_Report'!$G$57</c:f>
              <c:strCache>
                <c:ptCount val="1"/>
                <c:pt idx="0">
                  <c:v>Average Score</c:v>
                </c:pt>
              </c:strCache>
            </c:strRef>
          </c:cat>
          <c:val>
            <c:numRef>
              <c:f>'Admin#3_Report'!$G$59</c:f>
              <c:numCache>
                <c:formatCode>0.00%</c:formatCode>
                <c:ptCount val="1"/>
                <c:pt idx="0">
                  <c:v>0</c:v>
                </c:pt>
              </c:numCache>
            </c:numRef>
          </c:val>
          <c:extLst>
            <c:ext xmlns:c16="http://schemas.microsoft.com/office/drawing/2014/chart" uri="{C3380CC4-5D6E-409C-BE32-E72D297353CC}">
              <c16:uniqueId val="{00000001-D1DF-424B-B5D6-51411A1EC7F5}"/>
            </c:ext>
          </c:extLst>
        </c:ser>
        <c:ser>
          <c:idx val="2"/>
          <c:order val="2"/>
          <c:tx>
            <c:strRef>
              <c:f>'Admin#3_Report'!$F$60</c:f>
              <c:strCache>
                <c:ptCount val="1"/>
                <c:pt idx="0">
                  <c:v>1/0/00</c:v>
                </c:pt>
              </c:strCache>
            </c:strRef>
          </c:tx>
          <c:spPr>
            <a:solidFill>
              <a:srgbClr val="F5DFDC"/>
            </a:solidFill>
            <a:ln w="0">
              <a:solidFill>
                <a:srgbClr val="162359"/>
              </a:solidFill>
            </a:ln>
          </c:spPr>
          <c:invertIfNegative val="0"/>
          <c:dLbls>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'Admin#3_Report'!$G$57</c:f>
              <c:strCache>
                <c:ptCount val="1"/>
                <c:pt idx="0">
                  <c:v>Average Score</c:v>
                </c:pt>
              </c:strCache>
            </c:strRef>
          </c:cat>
          <c:val>
            <c:numRef>
              <c:f>'Admin#3_Report'!$G$60</c:f>
              <c:numCache>
                <c:formatCode>0.00%</c:formatCode>
                <c:ptCount val="1"/>
                <c:pt idx="0">
                  <c:v>0</c:v>
                </c:pt>
              </c:numCache>
            </c:numRef>
          </c:val>
          <c:extLst>
            <c:ext xmlns:c16="http://schemas.microsoft.com/office/drawing/2014/chart" uri="{C3380CC4-5D6E-409C-BE32-E72D297353CC}">
              <c16:uniqueId val="{00000002-D1DF-424B-B5D6-51411A1EC7F5}"/>
            </c:ext>
          </c:extLst>
        </c:ser>
        <c:dLbls>
          <c:showLegendKey val="0"/>
          <c:showVal val="0"/>
          <c:showCatName val="0"/>
          <c:showSerName val="0"/>
          <c:showPercent val="0"/>
          <c:showBubbleSize val="0"/>
        </c:dLbls>
        <c:gapWidth val="219"/>
        <c:overlap val="-27"/>
        <c:axId val="58352740"/>
        <c:axId val="79681751"/>
      </c:barChart>
      <c:catAx>
        <c:axId val="58352740"/>
        <c:scaling>
          <c:orientation val="minMax"/>
        </c:scaling>
        <c:delete val="1"/>
        <c:axPos val="b"/>
        <c:numFmt formatCode="General" sourceLinked="1"/>
        <c:majorTickMark val="none"/>
        <c:minorTickMark val="none"/>
        <c:tickLblPos val="nextTo"/>
        <c:crossAx val="79681751"/>
        <c:crosses val="autoZero"/>
        <c:auto val="1"/>
        <c:lblAlgn val="ctr"/>
        <c:lblOffset val="100"/>
        <c:noMultiLvlLbl val="0"/>
      </c:catAx>
      <c:valAx>
        <c:axId val="79681751"/>
        <c:scaling>
          <c:orientation val="minMax"/>
          <c:max val="1"/>
        </c:scaling>
        <c:delete val="0"/>
        <c:axPos val="l"/>
        <c:majorGridlines>
          <c:spPr>
            <a:ln w="9360">
              <a:solidFill>
                <a:srgbClr val="D9D9D9"/>
              </a:solidFill>
              <a:round/>
            </a:ln>
          </c:spPr>
        </c:majorGridlines>
        <c:title>
          <c:tx>
            <c:rich>
              <a:bodyPr rot="-5400000"/>
              <a:lstStyle/>
              <a:p>
                <a:pPr>
                  <a:defRPr/>
                </a:pPr>
                <a:r>
                  <a:rPr lang="en-US"/>
                  <a:t>Average Score</a:t>
                </a:r>
              </a:p>
            </c:rich>
          </c:tx>
          <c:overlay val="0"/>
          <c:spPr>
            <a:noFill/>
            <a:ln w="0">
              <a:noFill/>
            </a:ln>
          </c:spPr>
        </c:title>
        <c:numFmt formatCode="0%" sourceLinked="0"/>
        <c:majorTickMark val="none"/>
        <c:minorTickMark val="none"/>
        <c:tickLblPos val="nextTo"/>
        <c:spPr>
          <a:ln w="6480">
            <a:noFill/>
          </a:ln>
        </c:spPr>
        <c:crossAx val="58352740"/>
        <c:crosses val="autoZero"/>
        <c:crossBetween val="between"/>
      </c:valAx>
      <c:spPr>
        <a:noFill/>
        <a:ln w="0">
          <a:noFill/>
        </a:ln>
      </c:spPr>
    </c:plotArea>
    <c:legend>
      <c:legendPos val="b"/>
      <c:overlay val="0"/>
      <c:spPr>
        <a:noFill/>
        <a:ln w="0">
          <a:noFill/>
        </a:ln>
      </c:spPr>
    </c:legend>
    <c:plotVisOnly val="1"/>
    <c:dispBlanksAs val="gap"/>
    <c:showDLblsOverMax val="1"/>
  </c:chart>
  <c:spPr>
    <a:solidFill>
      <a:srgbClr val="FFFFFF"/>
    </a:solidFill>
    <a:ln w="25560">
      <a:solidFill>
        <a:srgbClr val="44546A"/>
      </a:solidFill>
      <a:round/>
    </a:ln>
  </c:spPr>
  <c:txPr>
    <a:bodyPr/>
    <a:lstStyle/>
    <a:p>
      <a:pPr>
        <a:defRPr sz="1200">
          <a:latin typeface="Montserrat" panose="00000500000000000000"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a:pPr>
            <a:r>
              <a:rPr lang="en-US"/>
              <a:t>Proportion of Items by Implementation Stage</a:t>
            </a:r>
          </a:p>
        </c:rich>
      </c:tx>
      <c:overlay val="0"/>
      <c:spPr>
        <a:noFill/>
        <a:ln w="0">
          <a:noFill/>
        </a:ln>
      </c:spPr>
    </c:title>
    <c:autoTitleDeleted val="0"/>
    <c:plotArea>
      <c:layout/>
      <c:barChart>
        <c:barDir val="bar"/>
        <c:grouping val="clustered"/>
        <c:varyColors val="0"/>
        <c:ser>
          <c:idx val="0"/>
          <c:order val="0"/>
          <c:tx>
            <c:strRef>
              <c:f>'Admin#4_Report'!$F$3</c:f>
              <c:strCache>
                <c:ptCount val="1"/>
                <c:pt idx="0">
                  <c:v>Top: 01/00/00</c:v>
                </c:pt>
              </c:strCache>
            </c:strRef>
          </c:tx>
          <c:spPr>
            <a:solidFill>
              <a:srgbClr val="FFFFFF"/>
            </a:solidFill>
            <a:ln w="9525">
              <a:solidFill>
                <a:srgbClr val="162359"/>
              </a:solidFill>
            </a:ln>
          </c:spPr>
          <c:invertIfNegative val="0"/>
          <c:dPt>
            <c:idx val="0"/>
            <c:invertIfNegative val="0"/>
            <c:bubble3D val="0"/>
            <c:spPr>
              <a:solidFill>
                <a:srgbClr val="70D6D6">
                  <a:alpha val="30000"/>
                </a:srgbClr>
              </a:solidFill>
              <a:ln w="9525">
                <a:solidFill>
                  <a:srgbClr val="162359"/>
                </a:solidFill>
              </a:ln>
            </c:spPr>
            <c:extLst>
              <c:ext xmlns:c16="http://schemas.microsoft.com/office/drawing/2014/chart" uri="{C3380CC4-5D6E-409C-BE32-E72D297353CC}">
                <c16:uniqueId val="{00000001-CC75-E84A-AEBF-B5389642E1A5}"/>
              </c:ext>
            </c:extLst>
          </c:dPt>
          <c:dPt>
            <c:idx val="1"/>
            <c:invertIfNegative val="0"/>
            <c:bubble3D val="0"/>
            <c:spPr>
              <a:solidFill>
                <a:srgbClr val="F9D643">
                  <a:alpha val="30000"/>
                </a:srgbClr>
              </a:solidFill>
              <a:ln w="9525">
                <a:solidFill>
                  <a:srgbClr val="162359"/>
                </a:solidFill>
              </a:ln>
            </c:spPr>
            <c:extLst>
              <c:ext xmlns:c16="http://schemas.microsoft.com/office/drawing/2014/chart" uri="{C3380CC4-5D6E-409C-BE32-E72D297353CC}">
                <c16:uniqueId val="{00000003-CC75-E84A-AEBF-B5389642E1A5}"/>
              </c:ext>
            </c:extLst>
          </c:dPt>
          <c:dPt>
            <c:idx val="2"/>
            <c:invertIfNegative val="0"/>
            <c:bubble3D val="0"/>
            <c:spPr>
              <a:solidFill>
                <a:srgbClr val="F5DFDC">
                  <a:alpha val="30000"/>
                </a:srgbClr>
              </a:solidFill>
              <a:ln w="9525">
                <a:solidFill>
                  <a:srgbClr val="162359"/>
                </a:solidFill>
              </a:ln>
            </c:spPr>
            <c:extLst>
              <c:ext xmlns:c16="http://schemas.microsoft.com/office/drawing/2014/chart" uri="{C3380CC4-5D6E-409C-BE32-E72D297353CC}">
                <c16:uniqueId val="{00000005-CC75-E84A-AEBF-B5389642E1A5}"/>
              </c:ext>
            </c:extLst>
          </c:dPt>
          <c:dPt>
            <c:idx val="3"/>
            <c:invertIfNegative val="0"/>
            <c:bubble3D val="0"/>
            <c:spPr>
              <a:solidFill>
                <a:srgbClr val="009490">
                  <a:alpha val="30000"/>
                </a:srgbClr>
              </a:solidFill>
              <a:ln w="9525">
                <a:solidFill>
                  <a:srgbClr val="162359"/>
                </a:solidFill>
              </a:ln>
            </c:spPr>
            <c:extLst>
              <c:ext xmlns:c16="http://schemas.microsoft.com/office/drawing/2014/chart" uri="{C3380CC4-5D6E-409C-BE32-E72D297353CC}">
                <c16:uniqueId val="{00000007-CC75-E84A-AEBF-B5389642E1A5}"/>
              </c:ext>
            </c:extLst>
          </c:dPt>
          <c:dLbls>
            <c:dLbl>
              <c:idx val="0"/>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CC75-E84A-AEBF-B5389642E1A5}"/>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CC75-E84A-AEBF-B5389642E1A5}"/>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CC75-E84A-AEBF-B5389642E1A5}"/>
                </c:ext>
              </c:extLst>
            </c:dLbl>
            <c:dLbl>
              <c:idx val="3"/>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CC75-E84A-AEBF-B5389642E1A5}"/>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'Admin#4_Report'!$G$2:$J$2</c:f>
              <c:strCache>
                <c:ptCount val="4"/>
                <c:pt idx="0">
                  <c:v>Laying the Foundation</c:v>
                </c:pt>
                <c:pt idx="1">
                  <c:v>Installing</c:v>
                </c:pt>
                <c:pt idx="2">
                  <c:v>Implementing</c:v>
                </c:pt>
                <c:pt idx="3">
                  <c:v>Sustaining Implementation</c:v>
                </c:pt>
              </c:strCache>
            </c:strRef>
          </c:cat>
          <c:val>
            <c:numRef>
              <c:f>'Admin#4_Report'!$G$3:$J$3</c:f>
              <c:numCache>
                <c:formatCode>0.00%</c:formatCode>
                <c:ptCount val="4"/>
                <c:pt idx="0">
                  <c:v>0</c:v>
                </c:pt>
                <c:pt idx="1">
                  <c:v>0</c:v>
                </c:pt>
                <c:pt idx="2">
                  <c:v>0</c:v>
                </c:pt>
                <c:pt idx="3">
                  <c:v>0</c:v>
                </c:pt>
              </c:numCache>
            </c:numRef>
          </c:val>
          <c:extLst>
            <c:ext xmlns:c16="http://schemas.microsoft.com/office/drawing/2014/chart" uri="{C3380CC4-5D6E-409C-BE32-E72D297353CC}">
              <c16:uniqueId val="{00000008-CC75-E84A-AEBF-B5389642E1A5}"/>
            </c:ext>
          </c:extLst>
        </c:ser>
        <c:ser>
          <c:idx val="1"/>
          <c:order val="1"/>
          <c:tx>
            <c:strRef>
              <c:f>'Admin#4_Report'!$F$4</c:f>
              <c:strCache>
                <c:ptCount val="1"/>
                <c:pt idx="0">
                  <c:v>01/00/00</c:v>
                </c:pt>
              </c:strCache>
            </c:strRef>
          </c:tx>
          <c:spPr>
            <a:solidFill>
              <a:srgbClr val="FFFFFF"/>
            </a:solidFill>
            <a:ln w="9525">
              <a:solidFill>
                <a:srgbClr val="162359"/>
              </a:solidFill>
            </a:ln>
          </c:spPr>
          <c:invertIfNegative val="0"/>
          <c:dPt>
            <c:idx val="0"/>
            <c:invertIfNegative val="0"/>
            <c:bubble3D val="0"/>
            <c:spPr>
              <a:solidFill>
                <a:srgbClr val="70D6D6">
                  <a:alpha val="60000"/>
                </a:srgbClr>
              </a:solidFill>
              <a:ln w="9525">
                <a:solidFill>
                  <a:srgbClr val="162359"/>
                </a:solidFill>
              </a:ln>
            </c:spPr>
            <c:extLst>
              <c:ext xmlns:c16="http://schemas.microsoft.com/office/drawing/2014/chart" uri="{C3380CC4-5D6E-409C-BE32-E72D297353CC}">
                <c16:uniqueId val="{0000000A-CC75-E84A-AEBF-B5389642E1A5}"/>
              </c:ext>
            </c:extLst>
          </c:dPt>
          <c:dPt>
            <c:idx val="1"/>
            <c:invertIfNegative val="0"/>
            <c:bubble3D val="0"/>
            <c:spPr>
              <a:solidFill>
                <a:srgbClr val="F9D643">
                  <a:alpha val="60000"/>
                </a:srgbClr>
              </a:solidFill>
              <a:ln w="9525">
                <a:solidFill>
                  <a:srgbClr val="162359"/>
                </a:solidFill>
              </a:ln>
            </c:spPr>
            <c:extLst>
              <c:ext xmlns:c16="http://schemas.microsoft.com/office/drawing/2014/chart" uri="{C3380CC4-5D6E-409C-BE32-E72D297353CC}">
                <c16:uniqueId val="{0000000C-CC75-E84A-AEBF-B5389642E1A5}"/>
              </c:ext>
            </c:extLst>
          </c:dPt>
          <c:dPt>
            <c:idx val="2"/>
            <c:invertIfNegative val="0"/>
            <c:bubble3D val="0"/>
            <c:spPr>
              <a:solidFill>
                <a:srgbClr val="F5DFDC">
                  <a:alpha val="60000"/>
                </a:srgbClr>
              </a:solidFill>
              <a:ln w="9525">
                <a:solidFill>
                  <a:srgbClr val="162359"/>
                </a:solidFill>
              </a:ln>
            </c:spPr>
            <c:extLst>
              <c:ext xmlns:c16="http://schemas.microsoft.com/office/drawing/2014/chart" uri="{C3380CC4-5D6E-409C-BE32-E72D297353CC}">
                <c16:uniqueId val="{0000000E-CC75-E84A-AEBF-B5389642E1A5}"/>
              </c:ext>
            </c:extLst>
          </c:dPt>
          <c:dPt>
            <c:idx val="3"/>
            <c:invertIfNegative val="0"/>
            <c:bubble3D val="0"/>
            <c:spPr>
              <a:solidFill>
                <a:srgbClr val="009490">
                  <a:alpha val="60000"/>
                </a:srgbClr>
              </a:solidFill>
              <a:ln w="9525">
                <a:solidFill>
                  <a:srgbClr val="162359"/>
                </a:solidFill>
              </a:ln>
            </c:spPr>
            <c:extLst>
              <c:ext xmlns:c16="http://schemas.microsoft.com/office/drawing/2014/chart" uri="{C3380CC4-5D6E-409C-BE32-E72D297353CC}">
                <c16:uniqueId val="{00000010-CC75-E84A-AEBF-B5389642E1A5}"/>
              </c:ext>
            </c:extLst>
          </c:dPt>
          <c:dLbls>
            <c:dLbl>
              <c:idx val="0"/>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CC75-E84A-AEBF-B5389642E1A5}"/>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C-CC75-E84A-AEBF-B5389642E1A5}"/>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E-CC75-E84A-AEBF-B5389642E1A5}"/>
                </c:ext>
              </c:extLst>
            </c:dLbl>
            <c:dLbl>
              <c:idx val="3"/>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0-CC75-E84A-AEBF-B5389642E1A5}"/>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'Admin#4_Report'!$G$2:$J$2</c:f>
              <c:strCache>
                <c:ptCount val="4"/>
                <c:pt idx="0">
                  <c:v>Laying the Foundation</c:v>
                </c:pt>
                <c:pt idx="1">
                  <c:v>Installing</c:v>
                </c:pt>
                <c:pt idx="2">
                  <c:v>Implementing</c:v>
                </c:pt>
                <c:pt idx="3">
                  <c:v>Sustaining Implementation</c:v>
                </c:pt>
              </c:strCache>
            </c:strRef>
          </c:cat>
          <c:val>
            <c:numRef>
              <c:f>'Admin#4_Report'!$G$4:$J$4</c:f>
              <c:numCache>
                <c:formatCode>0.00%</c:formatCode>
                <c:ptCount val="4"/>
                <c:pt idx="0">
                  <c:v>0</c:v>
                </c:pt>
                <c:pt idx="1">
                  <c:v>0</c:v>
                </c:pt>
                <c:pt idx="2">
                  <c:v>0</c:v>
                </c:pt>
                <c:pt idx="3">
                  <c:v>0</c:v>
                </c:pt>
              </c:numCache>
            </c:numRef>
          </c:val>
          <c:extLst>
            <c:ext xmlns:c16="http://schemas.microsoft.com/office/drawing/2014/chart" uri="{C3380CC4-5D6E-409C-BE32-E72D297353CC}">
              <c16:uniqueId val="{00000011-CC75-E84A-AEBF-B5389642E1A5}"/>
            </c:ext>
          </c:extLst>
        </c:ser>
        <c:ser>
          <c:idx val="2"/>
          <c:order val="2"/>
          <c:tx>
            <c:strRef>
              <c:f>'Admin#4_Report'!$F$5</c:f>
              <c:strCache>
                <c:ptCount val="1"/>
                <c:pt idx="0">
                  <c:v>01/00/00</c:v>
                </c:pt>
              </c:strCache>
            </c:strRef>
          </c:tx>
          <c:spPr>
            <a:solidFill>
              <a:srgbClr val="FFFFFF"/>
            </a:solidFill>
            <a:ln w="9525">
              <a:solidFill>
                <a:srgbClr val="162359"/>
              </a:solidFill>
            </a:ln>
          </c:spPr>
          <c:invertIfNegative val="0"/>
          <c:dPt>
            <c:idx val="0"/>
            <c:invertIfNegative val="0"/>
            <c:bubble3D val="0"/>
            <c:spPr>
              <a:solidFill>
                <a:srgbClr val="70D6D6">
                  <a:alpha val="75000"/>
                </a:srgbClr>
              </a:solidFill>
              <a:ln w="9525">
                <a:solidFill>
                  <a:srgbClr val="162359"/>
                </a:solidFill>
              </a:ln>
            </c:spPr>
            <c:extLst>
              <c:ext xmlns:c16="http://schemas.microsoft.com/office/drawing/2014/chart" uri="{C3380CC4-5D6E-409C-BE32-E72D297353CC}">
                <c16:uniqueId val="{00000013-CC75-E84A-AEBF-B5389642E1A5}"/>
              </c:ext>
            </c:extLst>
          </c:dPt>
          <c:dPt>
            <c:idx val="1"/>
            <c:invertIfNegative val="0"/>
            <c:bubble3D val="0"/>
            <c:spPr>
              <a:solidFill>
                <a:srgbClr val="F9D643">
                  <a:alpha val="75000"/>
                </a:srgbClr>
              </a:solidFill>
              <a:ln w="9525">
                <a:solidFill>
                  <a:srgbClr val="162359"/>
                </a:solidFill>
              </a:ln>
            </c:spPr>
            <c:extLst>
              <c:ext xmlns:c16="http://schemas.microsoft.com/office/drawing/2014/chart" uri="{C3380CC4-5D6E-409C-BE32-E72D297353CC}">
                <c16:uniqueId val="{00000015-CC75-E84A-AEBF-B5389642E1A5}"/>
              </c:ext>
            </c:extLst>
          </c:dPt>
          <c:dPt>
            <c:idx val="2"/>
            <c:invertIfNegative val="0"/>
            <c:bubble3D val="0"/>
            <c:spPr>
              <a:solidFill>
                <a:srgbClr val="F5DFDC">
                  <a:alpha val="75000"/>
                </a:srgbClr>
              </a:solidFill>
              <a:ln w="9525">
                <a:solidFill>
                  <a:srgbClr val="162359"/>
                </a:solidFill>
              </a:ln>
            </c:spPr>
            <c:extLst>
              <c:ext xmlns:c16="http://schemas.microsoft.com/office/drawing/2014/chart" uri="{C3380CC4-5D6E-409C-BE32-E72D297353CC}">
                <c16:uniqueId val="{00000017-CC75-E84A-AEBF-B5389642E1A5}"/>
              </c:ext>
            </c:extLst>
          </c:dPt>
          <c:dPt>
            <c:idx val="3"/>
            <c:invertIfNegative val="0"/>
            <c:bubble3D val="0"/>
            <c:spPr>
              <a:solidFill>
                <a:srgbClr val="009490">
                  <a:alpha val="75000"/>
                </a:srgbClr>
              </a:solidFill>
              <a:ln w="9525">
                <a:solidFill>
                  <a:srgbClr val="162359"/>
                </a:solidFill>
              </a:ln>
            </c:spPr>
            <c:extLst>
              <c:ext xmlns:c16="http://schemas.microsoft.com/office/drawing/2014/chart" uri="{C3380CC4-5D6E-409C-BE32-E72D297353CC}">
                <c16:uniqueId val="{00000019-CC75-E84A-AEBF-B5389642E1A5}"/>
              </c:ext>
            </c:extLst>
          </c:dPt>
          <c:dLbls>
            <c:dLbl>
              <c:idx val="0"/>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3-CC75-E84A-AEBF-B5389642E1A5}"/>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5-CC75-E84A-AEBF-B5389642E1A5}"/>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7-CC75-E84A-AEBF-B5389642E1A5}"/>
                </c:ext>
              </c:extLst>
            </c:dLbl>
            <c:dLbl>
              <c:idx val="3"/>
              <c:spPr/>
              <c:txPr>
                <a:bodyPr/>
                <a:lstStyle/>
                <a:p>
                  <a:pPr>
                    <a:defRPr>
                      <a:solidFill>
                        <a:schemeClr val="bg1"/>
                      </a:solidFill>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9-CC75-E84A-AEBF-B5389642E1A5}"/>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'Admin#4_Report'!$G$2:$J$2</c:f>
              <c:strCache>
                <c:ptCount val="4"/>
                <c:pt idx="0">
                  <c:v>Laying the Foundation</c:v>
                </c:pt>
                <c:pt idx="1">
                  <c:v>Installing</c:v>
                </c:pt>
                <c:pt idx="2">
                  <c:v>Implementing</c:v>
                </c:pt>
                <c:pt idx="3">
                  <c:v>Sustaining Implementation</c:v>
                </c:pt>
              </c:strCache>
            </c:strRef>
          </c:cat>
          <c:val>
            <c:numRef>
              <c:f>'Admin#4_Report'!$G$5:$J$5</c:f>
              <c:numCache>
                <c:formatCode>0.00%</c:formatCode>
                <c:ptCount val="4"/>
                <c:pt idx="0">
                  <c:v>0</c:v>
                </c:pt>
                <c:pt idx="1">
                  <c:v>0</c:v>
                </c:pt>
                <c:pt idx="2">
                  <c:v>0</c:v>
                </c:pt>
                <c:pt idx="3">
                  <c:v>0</c:v>
                </c:pt>
              </c:numCache>
            </c:numRef>
          </c:val>
          <c:extLst>
            <c:ext xmlns:c16="http://schemas.microsoft.com/office/drawing/2014/chart" uri="{C3380CC4-5D6E-409C-BE32-E72D297353CC}">
              <c16:uniqueId val="{0000001A-CC75-E84A-AEBF-B5389642E1A5}"/>
            </c:ext>
          </c:extLst>
        </c:ser>
        <c:ser>
          <c:idx val="3"/>
          <c:order val="3"/>
          <c:tx>
            <c:strRef>
              <c:f>'Admin#4_Report'!$F$6</c:f>
              <c:strCache>
                <c:ptCount val="1"/>
                <c:pt idx="0">
                  <c:v>Bottom: 01/00/00</c:v>
                </c:pt>
              </c:strCache>
            </c:strRef>
          </c:tx>
          <c:spPr>
            <a:solidFill>
              <a:srgbClr val="FFFFFF"/>
            </a:solidFill>
            <a:ln w="9525">
              <a:solidFill>
                <a:srgbClr val="162359"/>
              </a:solidFill>
            </a:ln>
          </c:spPr>
          <c:invertIfNegative val="0"/>
          <c:dPt>
            <c:idx val="0"/>
            <c:invertIfNegative val="0"/>
            <c:bubble3D val="0"/>
            <c:spPr>
              <a:solidFill>
                <a:srgbClr val="70D6D6"/>
              </a:solidFill>
              <a:ln w="9525">
                <a:solidFill>
                  <a:srgbClr val="162359"/>
                </a:solidFill>
              </a:ln>
            </c:spPr>
            <c:extLst>
              <c:ext xmlns:c16="http://schemas.microsoft.com/office/drawing/2014/chart" uri="{C3380CC4-5D6E-409C-BE32-E72D297353CC}">
                <c16:uniqueId val="{0000001C-CC75-E84A-AEBF-B5389642E1A5}"/>
              </c:ext>
            </c:extLst>
          </c:dPt>
          <c:dPt>
            <c:idx val="1"/>
            <c:invertIfNegative val="0"/>
            <c:bubble3D val="0"/>
            <c:spPr>
              <a:solidFill>
                <a:srgbClr val="F9D643"/>
              </a:solidFill>
              <a:ln w="9525">
                <a:solidFill>
                  <a:srgbClr val="162359"/>
                </a:solidFill>
              </a:ln>
            </c:spPr>
            <c:extLst>
              <c:ext xmlns:c16="http://schemas.microsoft.com/office/drawing/2014/chart" uri="{C3380CC4-5D6E-409C-BE32-E72D297353CC}">
                <c16:uniqueId val="{0000001E-CC75-E84A-AEBF-B5389642E1A5}"/>
              </c:ext>
            </c:extLst>
          </c:dPt>
          <c:dPt>
            <c:idx val="2"/>
            <c:invertIfNegative val="0"/>
            <c:bubble3D val="0"/>
            <c:spPr>
              <a:solidFill>
                <a:srgbClr val="F5DFDC"/>
              </a:solidFill>
              <a:ln w="9525">
                <a:solidFill>
                  <a:srgbClr val="162359"/>
                </a:solidFill>
              </a:ln>
            </c:spPr>
            <c:extLst>
              <c:ext xmlns:c16="http://schemas.microsoft.com/office/drawing/2014/chart" uri="{C3380CC4-5D6E-409C-BE32-E72D297353CC}">
                <c16:uniqueId val="{00000020-CC75-E84A-AEBF-B5389642E1A5}"/>
              </c:ext>
            </c:extLst>
          </c:dPt>
          <c:dPt>
            <c:idx val="3"/>
            <c:invertIfNegative val="0"/>
            <c:bubble3D val="0"/>
            <c:spPr>
              <a:solidFill>
                <a:srgbClr val="009490"/>
              </a:solidFill>
              <a:ln w="9525">
                <a:solidFill>
                  <a:srgbClr val="162359"/>
                </a:solidFill>
              </a:ln>
            </c:spPr>
            <c:extLst>
              <c:ext xmlns:c16="http://schemas.microsoft.com/office/drawing/2014/chart" uri="{C3380CC4-5D6E-409C-BE32-E72D297353CC}">
                <c16:uniqueId val="{00000022-CC75-E84A-AEBF-B5389642E1A5}"/>
              </c:ext>
            </c:extLst>
          </c:dPt>
          <c:dLbls>
            <c:dLbl>
              <c:idx val="0"/>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C-CC75-E84A-AEBF-B5389642E1A5}"/>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E-CC75-E84A-AEBF-B5389642E1A5}"/>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20-CC75-E84A-AEBF-B5389642E1A5}"/>
                </c:ext>
              </c:extLst>
            </c:dLbl>
            <c:dLbl>
              <c:idx val="3"/>
              <c:spPr/>
              <c:txPr>
                <a:bodyPr/>
                <a:lstStyle/>
                <a:p>
                  <a:pPr>
                    <a:defRPr>
                      <a:solidFill>
                        <a:schemeClr val="bg1"/>
                      </a:solidFill>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22-CC75-E84A-AEBF-B5389642E1A5}"/>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'Admin#4_Report'!$G$2:$J$2</c:f>
              <c:strCache>
                <c:ptCount val="4"/>
                <c:pt idx="0">
                  <c:v>Laying the Foundation</c:v>
                </c:pt>
                <c:pt idx="1">
                  <c:v>Installing</c:v>
                </c:pt>
                <c:pt idx="2">
                  <c:v>Implementing</c:v>
                </c:pt>
                <c:pt idx="3">
                  <c:v>Sustaining Implementation</c:v>
                </c:pt>
              </c:strCache>
            </c:strRef>
          </c:cat>
          <c:val>
            <c:numRef>
              <c:f>'Admin#4_Report'!$G$6:$J$6</c:f>
              <c:numCache>
                <c:formatCode>0.00%</c:formatCode>
                <c:ptCount val="4"/>
                <c:pt idx="0">
                  <c:v>0</c:v>
                </c:pt>
                <c:pt idx="1">
                  <c:v>0</c:v>
                </c:pt>
                <c:pt idx="2">
                  <c:v>0</c:v>
                </c:pt>
                <c:pt idx="3">
                  <c:v>0</c:v>
                </c:pt>
              </c:numCache>
            </c:numRef>
          </c:val>
          <c:extLst>
            <c:ext xmlns:c16="http://schemas.microsoft.com/office/drawing/2014/chart" uri="{C3380CC4-5D6E-409C-BE32-E72D297353CC}">
              <c16:uniqueId val="{00000023-CC75-E84A-AEBF-B5389642E1A5}"/>
            </c:ext>
          </c:extLst>
        </c:ser>
        <c:dLbls>
          <c:showLegendKey val="0"/>
          <c:showVal val="0"/>
          <c:showCatName val="0"/>
          <c:showSerName val="0"/>
          <c:showPercent val="0"/>
          <c:showBubbleSize val="0"/>
        </c:dLbls>
        <c:gapWidth val="182"/>
        <c:axId val="42615772"/>
        <c:axId val="44525326"/>
      </c:barChart>
      <c:catAx>
        <c:axId val="42615772"/>
        <c:scaling>
          <c:orientation val="maxMin"/>
        </c:scaling>
        <c:delete val="0"/>
        <c:axPos val="l"/>
        <c:numFmt formatCode="General" sourceLinked="0"/>
        <c:majorTickMark val="none"/>
        <c:minorTickMark val="none"/>
        <c:tickLblPos val="nextTo"/>
        <c:spPr>
          <a:ln w="9360">
            <a:solidFill>
              <a:srgbClr val="D9D9D9"/>
            </a:solidFill>
            <a:round/>
          </a:ln>
        </c:spPr>
        <c:crossAx val="44525326"/>
        <c:crosses val="autoZero"/>
        <c:auto val="1"/>
        <c:lblAlgn val="ctr"/>
        <c:lblOffset val="100"/>
        <c:noMultiLvlLbl val="0"/>
      </c:catAx>
      <c:valAx>
        <c:axId val="44525326"/>
        <c:scaling>
          <c:orientation val="minMax"/>
          <c:max val="1"/>
          <c:min val="0"/>
        </c:scaling>
        <c:delete val="0"/>
        <c:axPos val="t"/>
        <c:majorGridlines>
          <c:spPr>
            <a:ln w="9360">
              <a:solidFill>
                <a:srgbClr val="D9D9D9"/>
              </a:solidFill>
              <a:round/>
            </a:ln>
          </c:spPr>
        </c:majorGridlines>
        <c:numFmt formatCode="0%" sourceLinked="0"/>
        <c:majorTickMark val="none"/>
        <c:minorTickMark val="none"/>
        <c:tickLblPos val="high"/>
        <c:spPr>
          <a:ln w="6480">
            <a:noFill/>
          </a:ln>
        </c:spPr>
        <c:crossAx val="42615772"/>
        <c:crosses val="autoZero"/>
        <c:crossBetween val="between"/>
      </c:valAx>
      <c:spPr>
        <a:noFill/>
        <a:ln w="0">
          <a:noFill/>
        </a:ln>
      </c:spPr>
    </c:plotArea>
    <c:legend>
      <c:legendPos val="b"/>
      <c:overlay val="0"/>
      <c:spPr>
        <a:solidFill>
          <a:srgbClr val="FFFFFF"/>
        </a:solidFill>
        <a:ln w="0">
          <a:noFill/>
        </a:ln>
      </c:spPr>
    </c:legend>
    <c:plotVisOnly val="1"/>
    <c:dispBlanksAs val="gap"/>
    <c:showDLblsOverMax val="1"/>
  </c:chart>
  <c:spPr>
    <a:solidFill>
      <a:srgbClr val="FFFFFF"/>
    </a:solidFill>
    <a:ln w="25560">
      <a:solidFill>
        <a:srgbClr val="44546A"/>
      </a:solidFill>
      <a:round/>
    </a:ln>
  </c:spPr>
  <c:txPr>
    <a:bodyPr/>
    <a:lstStyle/>
    <a:p>
      <a:pPr>
        <a:defRPr sz="1100">
          <a:latin typeface="Montserrat" panose="00000500000000000000"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a:pPr>
            <a:r>
              <a:rPr lang="en-US"/>
              <a:t>SWIFT-FIA Average Score</a:t>
            </a:r>
          </a:p>
        </c:rich>
      </c:tx>
      <c:overlay val="0"/>
      <c:spPr>
        <a:noFill/>
        <a:ln w="0">
          <a:noFill/>
        </a:ln>
      </c:spPr>
    </c:title>
    <c:autoTitleDeleted val="0"/>
    <c:plotArea>
      <c:layout/>
      <c:barChart>
        <c:barDir val="col"/>
        <c:grouping val="clustered"/>
        <c:varyColors val="0"/>
        <c:ser>
          <c:idx val="0"/>
          <c:order val="0"/>
          <c:tx>
            <c:strRef>
              <c:f>'Admin#4_Report'!$F$61</c:f>
              <c:strCache>
                <c:ptCount val="1"/>
                <c:pt idx="0">
                  <c:v>1/0/00</c:v>
                </c:pt>
              </c:strCache>
            </c:strRef>
          </c:tx>
          <c:spPr>
            <a:solidFill>
              <a:srgbClr val="4472C4"/>
            </a:solidFill>
            <a:ln w="0">
              <a:solidFill>
                <a:srgbClr val="162359"/>
              </a:solidFill>
            </a:ln>
          </c:spPr>
          <c:invertIfNegative val="0"/>
          <c:dPt>
            <c:idx val="0"/>
            <c:invertIfNegative val="0"/>
            <c:bubble3D val="0"/>
            <c:spPr>
              <a:solidFill>
                <a:srgbClr val="70D6D6"/>
              </a:solidFill>
              <a:ln w="0">
                <a:solidFill>
                  <a:srgbClr val="162359"/>
                </a:solidFill>
              </a:ln>
            </c:spPr>
            <c:extLst>
              <c:ext xmlns:c16="http://schemas.microsoft.com/office/drawing/2014/chart" uri="{C3380CC4-5D6E-409C-BE32-E72D297353CC}">
                <c16:uniqueId val="{00000000-AF31-4CFE-B2FA-8FEE329A3812}"/>
              </c:ext>
            </c:extLst>
          </c:dPt>
          <c:dLbls>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'Admin#4_Report'!$G$60</c:f>
              <c:strCache>
                <c:ptCount val="1"/>
                <c:pt idx="0">
                  <c:v>Average Score</c:v>
                </c:pt>
              </c:strCache>
            </c:strRef>
          </c:cat>
          <c:val>
            <c:numRef>
              <c:f>'Admin#4_Report'!$G$61</c:f>
              <c:numCache>
                <c:formatCode>0.00%</c:formatCode>
                <c:ptCount val="1"/>
                <c:pt idx="0">
                  <c:v>0</c:v>
                </c:pt>
              </c:numCache>
            </c:numRef>
          </c:val>
          <c:extLst>
            <c:ext xmlns:c16="http://schemas.microsoft.com/office/drawing/2014/chart" uri="{C3380CC4-5D6E-409C-BE32-E72D297353CC}">
              <c16:uniqueId val="{00000000-F11E-2646-AD2F-F8172A002AC9}"/>
            </c:ext>
          </c:extLst>
        </c:ser>
        <c:ser>
          <c:idx val="1"/>
          <c:order val="1"/>
          <c:tx>
            <c:strRef>
              <c:f>'Admin#4_Report'!$F$62</c:f>
              <c:strCache>
                <c:ptCount val="1"/>
                <c:pt idx="0">
                  <c:v>1/0/00</c:v>
                </c:pt>
              </c:strCache>
            </c:strRef>
          </c:tx>
          <c:spPr>
            <a:solidFill>
              <a:srgbClr val="F9D643"/>
            </a:solidFill>
            <a:ln w="0">
              <a:solidFill>
                <a:srgbClr val="162359"/>
              </a:solidFill>
            </a:ln>
          </c:spPr>
          <c:invertIfNegative val="0"/>
          <c:dLbls>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'Admin#4_Report'!$G$60</c:f>
              <c:strCache>
                <c:ptCount val="1"/>
                <c:pt idx="0">
                  <c:v>Average Score</c:v>
                </c:pt>
              </c:strCache>
            </c:strRef>
          </c:cat>
          <c:val>
            <c:numRef>
              <c:f>'Admin#4_Report'!$G$62</c:f>
              <c:numCache>
                <c:formatCode>0.00%</c:formatCode>
                <c:ptCount val="1"/>
                <c:pt idx="0">
                  <c:v>0</c:v>
                </c:pt>
              </c:numCache>
            </c:numRef>
          </c:val>
          <c:extLst>
            <c:ext xmlns:c16="http://schemas.microsoft.com/office/drawing/2014/chart" uri="{C3380CC4-5D6E-409C-BE32-E72D297353CC}">
              <c16:uniqueId val="{00000001-F11E-2646-AD2F-F8172A002AC9}"/>
            </c:ext>
          </c:extLst>
        </c:ser>
        <c:ser>
          <c:idx val="2"/>
          <c:order val="2"/>
          <c:tx>
            <c:strRef>
              <c:f>'Admin#4_Report'!$F$63</c:f>
              <c:strCache>
                <c:ptCount val="1"/>
                <c:pt idx="0">
                  <c:v>1/0/00</c:v>
                </c:pt>
              </c:strCache>
            </c:strRef>
          </c:tx>
          <c:spPr>
            <a:solidFill>
              <a:srgbClr val="F5DFDC"/>
            </a:solidFill>
            <a:ln w="0">
              <a:solidFill>
                <a:srgbClr val="162359"/>
              </a:solidFill>
            </a:ln>
          </c:spPr>
          <c:invertIfNegative val="0"/>
          <c:dLbls>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'Admin#4_Report'!$G$60</c:f>
              <c:strCache>
                <c:ptCount val="1"/>
                <c:pt idx="0">
                  <c:v>Average Score</c:v>
                </c:pt>
              </c:strCache>
            </c:strRef>
          </c:cat>
          <c:val>
            <c:numRef>
              <c:f>'Admin#4_Report'!$G$63</c:f>
              <c:numCache>
                <c:formatCode>0.00%</c:formatCode>
                <c:ptCount val="1"/>
                <c:pt idx="0">
                  <c:v>0</c:v>
                </c:pt>
              </c:numCache>
            </c:numRef>
          </c:val>
          <c:extLst>
            <c:ext xmlns:c16="http://schemas.microsoft.com/office/drawing/2014/chart" uri="{C3380CC4-5D6E-409C-BE32-E72D297353CC}">
              <c16:uniqueId val="{00000002-F11E-2646-AD2F-F8172A002AC9}"/>
            </c:ext>
          </c:extLst>
        </c:ser>
        <c:ser>
          <c:idx val="3"/>
          <c:order val="3"/>
          <c:tx>
            <c:strRef>
              <c:f>'Admin#4_Report'!$F$64</c:f>
              <c:strCache>
                <c:ptCount val="1"/>
                <c:pt idx="0">
                  <c:v>1/0/00</c:v>
                </c:pt>
              </c:strCache>
            </c:strRef>
          </c:tx>
          <c:spPr>
            <a:solidFill>
              <a:srgbClr val="009490"/>
            </a:solidFill>
            <a:ln w="0">
              <a:solidFill>
                <a:srgbClr val="162359"/>
              </a:solidFill>
            </a:ln>
          </c:spPr>
          <c:invertIfNegative val="0"/>
          <c:dLbls>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'Admin#4_Report'!$G$60</c:f>
              <c:strCache>
                <c:ptCount val="1"/>
                <c:pt idx="0">
                  <c:v>Average Score</c:v>
                </c:pt>
              </c:strCache>
            </c:strRef>
          </c:cat>
          <c:val>
            <c:numRef>
              <c:f>'Admin#4_Report'!$G$64</c:f>
              <c:numCache>
                <c:formatCode>0.00%</c:formatCode>
                <c:ptCount val="1"/>
                <c:pt idx="0">
                  <c:v>0</c:v>
                </c:pt>
              </c:numCache>
            </c:numRef>
          </c:val>
          <c:extLst>
            <c:ext xmlns:c16="http://schemas.microsoft.com/office/drawing/2014/chart" uri="{C3380CC4-5D6E-409C-BE32-E72D297353CC}">
              <c16:uniqueId val="{00000003-F11E-2646-AD2F-F8172A002AC9}"/>
            </c:ext>
          </c:extLst>
        </c:ser>
        <c:dLbls>
          <c:showLegendKey val="0"/>
          <c:showVal val="0"/>
          <c:showCatName val="0"/>
          <c:showSerName val="0"/>
          <c:showPercent val="0"/>
          <c:showBubbleSize val="0"/>
        </c:dLbls>
        <c:gapWidth val="219"/>
        <c:overlap val="-27"/>
        <c:axId val="31601778"/>
        <c:axId val="1374684"/>
      </c:barChart>
      <c:catAx>
        <c:axId val="31601778"/>
        <c:scaling>
          <c:orientation val="minMax"/>
        </c:scaling>
        <c:delete val="1"/>
        <c:axPos val="b"/>
        <c:numFmt formatCode="General" sourceLinked="1"/>
        <c:majorTickMark val="none"/>
        <c:minorTickMark val="none"/>
        <c:tickLblPos val="nextTo"/>
        <c:crossAx val="1374684"/>
        <c:crosses val="autoZero"/>
        <c:auto val="1"/>
        <c:lblAlgn val="ctr"/>
        <c:lblOffset val="100"/>
        <c:noMultiLvlLbl val="0"/>
      </c:catAx>
      <c:valAx>
        <c:axId val="1374684"/>
        <c:scaling>
          <c:orientation val="minMax"/>
          <c:max val="1"/>
        </c:scaling>
        <c:delete val="0"/>
        <c:axPos val="l"/>
        <c:majorGridlines>
          <c:spPr>
            <a:ln w="9360">
              <a:solidFill>
                <a:srgbClr val="D9D9D9"/>
              </a:solidFill>
              <a:round/>
            </a:ln>
          </c:spPr>
        </c:majorGridlines>
        <c:title>
          <c:tx>
            <c:rich>
              <a:bodyPr rot="-5400000"/>
              <a:lstStyle/>
              <a:p>
                <a:pPr>
                  <a:defRPr/>
                </a:pPr>
                <a:r>
                  <a:rPr lang="en-US"/>
                  <a:t>Average Score</a:t>
                </a:r>
              </a:p>
            </c:rich>
          </c:tx>
          <c:overlay val="0"/>
          <c:spPr>
            <a:noFill/>
            <a:ln w="0">
              <a:noFill/>
            </a:ln>
          </c:spPr>
        </c:title>
        <c:numFmt formatCode="0%" sourceLinked="0"/>
        <c:majorTickMark val="none"/>
        <c:minorTickMark val="none"/>
        <c:tickLblPos val="nextTo"/>
        <c:spPr>
          <a:ln w="6480">
            <a:noFill/>
          </a:ln>
        </c:spPr>
        <c:crossAx val="31601778"/>
        <c:crosses val="autoZero"/>
        <c:crossBetween val="between"/>
      </c:valAx>
      <c:spPr>
        <a:noFill/>
        <a:ln w="0">
          <a:noFill/>
        </a:ln>
      </c:spPr>
    </c:plotArea>
    <c:legend>
      <c:legendPos val="b"/>
      <c:overlay val="0"/>
      <c:spPr>
        <a:noFill/>
        <a:ln w="0">
          <a:noFill/>
        </a:ln>
      </c:spPr>
    </c:legend>
    <c:plotVisOnly val="1"/>
    <c:dispBlanksAs val="gap"/>
    <c:showDLblsOverMax val="1"/>
  </c:chart>
  <c:spPr>
    <a:solidFill>
      <a:srgbClr val="FFFFFF"/>
    </a:solidFill>
    <a:ln w="25560">
      <a:solidFill>
        <a:srgbClr val="44546A"/>
      </a:solidFill>
      <a:round/>
    </a:ln>
  </c:spPr>
  <c:txPr>
    <a:bodyPr/>
    <a:lstStyle/>
    <a:p>
      <a:pPr>
        <a:defRPr sz="1200">
          <a:latin typeface="Montserrat" panose="00000500000000000000" pitchFamily="2"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a:pPr>
            <a:r>
              <a:rPr lang="en-US"/>
              <a:t>Proportion of Items by Implementation Stage</a:t>
            </a:r>
          </a:p>
        </c:rich>
      </c:tx>
      <c:overlay val="0"/>
      <c:spPr>
        <a:noFill/>
        <a:ln w="0">
          <a:noFill/>
        </a:ln>
      </c:spPr>
    </c:title>
    <c:autoTitleDeleted val="0"/>
    <c:plotArea>
      <c:layout/>
      <c:barChart>
        <c:barDir val="bar"/>
        <c:grouping val="clustered"/>
        <c:varyColors val="0"/>
        <c:ser>
          <c:idx val="0"/>
          <c:order val="0"/>
          <c:tx>
            <c:strRef>
              <c:f>'Admin#5_Report'!$F$3</c:f>
              <c:strCache>
                <c:ptCount val="1"/>
                <c:pt idx="0">
                  <c:v>Top: 01/00/00</c:v>
                </c:pt>
              </c:strCache>
            </c:strRef>
          </c:tx>
          <c:spPr>
            <a:solidFill>
              <a:srgbClr val="FFFFFF"/>
            </a:solidFill>
            <a:ln w="9525">
              <a:solidFill>
                <a:srgbClr val="162359"/>
              </a:solidFill>
            </a:ln>
          </c:spPr>
          <c:invertIfNegative val="0"/>
          <c:dPt>
            <c:idx val="0"/>
            <c:invertIfNegative val="0"/>
            <c:bubble3D val="0"/>
            <c:spPr>
              <a:solidFill>
                <a:srgbClr val="70D6D6">
                  <a:alpha val="30000"/>
                </a:srgbClr>
              </a:solidFill>
              <a:ln w="9525">
                <a:solidFill>
                  <a:srgbClr val="162359"/>
                </a:solidFill>
              </a:ln>
            </c:spPr>
            <c:extLst>
              <c:ext xmlns:c16="http://schemas.microsoft.com/office/drawing/2014/chart" uri="{C3380CC4-5D6E-409C-BE32-E72D297353CC}">
                <c16:uniqueId val="{00000001-6182-8F46-8621-5343C17AA484}"/>
              </c:ext>
            </c:extLst>
          </c:dPt>
          <c:dPt>
            <c:idx val="1"/>
            <c:invertIfNegative val="0"/>
            <c:bubble3D val="0"/>
            <c:spPr>
              <a:solidFill>
                <a:srgbClr val="F9D643">
                  <a:alpha val="30000"/>
                </a:srgbClr>
              </a:solidFill>
              <a:ln w="9525">
                <a:solidFill>
                  <a:srgbClr val="162359"/>
                </a:solidFill>
              </a:ln>
            </c:spPr>
            <c:extLst>
              <c:ext xmlns:c16="http://schemas.microsoft.com/office/drawing/2014/chart" uri="{C3380CC4-5D6E-409C-BE32-E72D297353CC}">
                <c16:uniqueId val="{00000003-6182-8F46-8621-5343C17AA484}"/>
              </c:ext>
            </c:extLst>
          </c:dPt>
          <c:dPt>
            <c:idx val="2"/>
            <c:invertIfNegative val="0"/>
            <c:bubble3D val="0"/>
            <c:spPr>
              <a:solidFill>
                <a:srgbClr val="F5DFDC">
                  <a:alpha val="30000"/>
                </a:srgbClr>
              </a:solidFill>
              <a:ln w="9525">
                <a:solidFill>
                  <a:srgbClr val="162359"/>
                </a:solidFill>
              </a:ln>
            </c:spPr>
            <c:extLst>
              <c:ext xmlns:c16="http://schemas.microsoft.com/office/drawing/2014/chart" uri="{C3380CC4-5D6E-409C-BE32-E72D297353CC}">
                <c16:uniqueId val="{00000005-6182-8F46-8621-5343C17AA484}"/>
              </c:ext>
            </c:extLst>
          </c:dPt>
          <c:dPt>
            <c:idx val="3"/>
            <c:invertIfNegative val="0"/>
            <c:bubble3D val="0"/>
            <c:spPr>
              <a:solidFill>
                <a:srgbClr val="009490">
                  <a:alpha val="30000"/>
                </a:srgbClr>
              </a:solidFill>
              <a:ln w="9525">
                <a:solidFill>
                  <a:srgbClr val="162359"/>
                </a:solidFill>
              </a:ln>
            </c:spPr>
            <c:extLst>
              <c:ext xmlns:c16="http://schemas.microsoft.com/office/drawing/2014/chart" uri="{C3380CC4-5D6E-409C-BE32-E72D297353CC}">
                <c16:uniqueId val="{00000007-6182-8F46-8621-5343C17AA484}"/>
              </c:ext>
            </c:extLst>
          </c:dPt>
          <c:dLbls>
            <c:dLbl>
              <c:idx val="0"/>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6182-8F46-8621-5343C17AA484}"/>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6182-8F46-8621-5343C17AA484}"/>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6182-8F46-8621-5343C17AA484}"/>
                </c:ext>
              </c:extLst>
            </c:dLbl>
            <c:dLbl>
              <c:idx val="3"/>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6182-8F46-8621-5343C17AA484}"/>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'Admin#5_Report'!$G$2:$J$2</c:f>
              <c:strCache>
                <c:ptCount val="4"/>
                <c:pt idx="0">
                  <c:v>Laying the Foundation</c:v>
                </c:pt>
                <c:pt idx="1">
                  <c:v>Installing</c:v>
                </c:pt>
                <c:pt idx="2">
                  <c:v>Implementing</c:v>
                </c:pt>
                <c:pt idx="3">
                  <c:v>Sustaining Implementation</c:v>
                </c:pt>
              </c:strCache>
            </c:strRef>
          </c:cat>
          <c:val>
            <c:numRef>
              <c:f>'Admin#5_Report'!$G$3:$J$3</c:f>
              <c:numCache>
                <c:formatCode>0.00%</c:formatCode>
                <c:ptCount val="4"/>
                <c:pt idx="0">
                  <c:v>0</c:v>
                </c:pt>
                <c:pt idx="1">
                  <c:v>0</c:v>
                </c:pt>
                <c:pt idx="2">
                  <c:v>0</c:v>
                </c:pt>
                <c:pt idx="3">
                  <c:v>0</c:v>
                </c:pt>
              </c:numCache>
            </c:numRef>
          </c:val>
          <c:extLst>
            <c:ext xmlns:c16="http://schemas.microsoft.com/office/drawing/2014/chart" uri="{C3380CC4-5D6E-409C-BE32-E72D297353CC}">
              <c16:uniqueId val="{00000008-6182-8F46-8621-5343C17AA484}"/>
            </c:ext>
          </c:extLst>
        </c:ser>
        <c:ser>
          <c:idx val="1"/>
          <c:order val="1"/>
          <c:tx>
            <c:strRef>
              <c:f>'Admin#5_Report'!$F$4</c:f>
              <c:strCache>
                <c:ptCount val="1"/>
                <c:pt idx="0">
                  <c:v>01/00/00</c:v>
                </c:pt>
              </c:strCache>
            </c:strRef>
          </c:tx>
          <c:spPr>
            <a:solidFill>
              <a:srgbClr val="FFFFFF"/>
            </a:solidFill>
            <a:ln w="9525">
              <a:solidFill>
                <a:srgbClr val="162359"/>
              </a:solidFill>
            </a:ln>
          </c:spPr>
          <c:invertIfNegative val="0"/>
          <c:dPt>
            <c:idx val="0"/>
            <c:invertIfNegative val="0"/>
            <c:bubble3D val="0"/>
            <c:spPr>
              <a:solidFill>
                <a:srgbClr val="70D6D6">
                  <a:alpha val="40000"/>
                </a:srgbClr>
              </a:solidFill>
              <a:ln w="9525">
                <a:solidFill>
                  <a:srgbClr val="162359"/>
                </a:solidFill>
              </a:ln>
            </c:spPr>
            <c:extLst>
              <c:ext xmlns:c16="http://schemas.microsoft.com/office/drawing/2014/chart" uri="{C3380CC4-5D6E-409C-BE32-E72D297353CC}">
                <c16:uniqueId val="{0000000A-6182-8F46-8621-5343C17AA484}"/>
              </c:ext>
            </c:extLst>
          </c:dPt>
          <c:dPt>
            <c:idx val="1"/>
            <c:invertIfNegative val="0"/>
            <c:bubble3D val="0"/>
            <c:spPr>
              <a:solidFill>
                <a:srgbClr val="F9D643">
                  <a:alpha val="40000"/>
                </a:srgbClr>
              </a:solidFill>
              <a:ln w="9525">
                <a:solidFill>
                  <a:srgbClr val="162359"/>
                </a:solidFill>
              </a:ln>
            </c:spPr>
            <c:extLst>
              <c:ext xmlns:c16="http://schemas.microsoft.com/office/drawing/2014/chart" uri="{C3380CC4-5D6E-409C-BE32-E72D297353CC}">
                <c16:uniqueId val="{0000000C-6182-8F46-8621-5343C17AA484}"/>
              </c:ext>
            </c:extLst>
          </c:dPt>
          <c:dPt>
            <c:idx val="2"/>
            <c:invertIfNegative val="0"/>
            <c:bubble3D val="0"/>
            <c:spPr>
              <a:solidFill>
                <a:srgbClr val="F5DFDC">
                  <a:alpha val="40000"/>
                </a:srgbClr>
              </a:solidFill>
              <a:ln w="9525">
                <a:solidFill>
                  <a:srgbClr val="162359"/>
                </a:solidFill>
              </a:ln>
            </c:spPr>
            <c:extLst>
              <c:ext xmlns:c16="http://schemas.microsoft.com/office/drawing/2014/chart" uri="{C3380CC4-5D6E-409C-BE32-E72D297353CC}">
                <c16:uniqueId val="{0000000E-6182-8F46-8621-5343C17AA484}"/>
              </c:ext>
            </c:extLst>
          </c:dPt>
          <c:dPt>
            <c:idx val="3"/>
            <c:invertIfNegative val="0"/>
            <c:bubble3D val="0"/>
            <c:spPr>
              <a:solidFill>
                <a:srgbClr val="009490">
                  <a:alpha val="40000"/>
                </a:srgbClr>
              </a:solidFill>
              <a:ln w="9525">
                <a:solidFill>
                  <a:srgbClr val="162359"/>
                </a:solidFill>
              </a:ln>
            </c:spPr>
            <c:extLst>
              <c:ext xmlns:c16="http://schemas.microsoft.com/office/drawing/2014/chart" uri="{C3380CC4-5D6E-409C-BE32-E72D297353CC}">
                <c16:uniqueId val="{00000010-6182-8F46-8621-5343C17AA484}"/>
              </c:ext>
            </c:extLst>
          </c:dPt>
          <c:dLbls>
            <c:dLbl>
              <c:idx val="0"/>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A-6182-8F46-8621-5343C17AA484}"/>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C-6182-8F46-8621-5343C17AA484}"/>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E-6182-8F46-8621-5343C17AA484}"/>
                </c:ext>
              </c:extLst>
            </c:dLbl>
            <c:dLbl>
              <c:idx val="3"/>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0-6182-8F46-8621-5343C17AA484}"/>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'Admin#5_Report'!$G$2:$J$2</c:f>
              <c:strCache>
                <c:ptCount val="4"/>
                <c:pt idx="0">
                  <c:v>Laying the Foundation</c:v>
                </c:pt>
                <c:pt idx="1">
                  <c:v>Installing</c:v>
                </c:pt>
                <c:pt idx="2">
                  <c:v>Implementing</c:v>
                </c:pt>
                <c:pt idx="3">
                  <c:v>Sustaining Implementation</c:v>
                </c:pt>
              </c:strCache>
            </c:strRef>
          </c:cat>
          <c:val>
            <c:numRef>
              <c:f>'Admin#5_Report'!$G$4:$J$4</c:f>
              <c:numCache>
                <c:formatCode>0.00%</c:formatCode>
                <c:ptCount val="4"/>
                <c:pt idx="0">
                  <c:v>0</c:v>
                </c:pt>
                <c:pt idx="1">
                  <c:v>0</c:v>
                </c:pt>
                <c:pt idx="2">
                  <c:v>0</c:v>
                </c:pt>
                <c:pt idx="3">
                  <c:v>0</c:v>
                </c:pt>
              </c:numCache>
            </c:numRef>
          </c:val>
          <c:extLst>
            <c:ext xmlns:c16="http://schemas.microsoft.com/office/drawing/2014/chart" uri="{C3380CC4-5D6E-409C-BE32-E72D297353CC}">
              <c16:uniqueId val="{00000011-6182-8F46-8621-5343C17AA484}"/>
            </c:ext>
          </c:extLst>
        </c:ser>
        <c:ser>
          <c:idx val="2"/>
          <c:order val="2"/>
          <c:tx>
            <c:strRef>
              <c:f>'Admin#5_Report'!$F$5</c:f>
              <c:strCache>
                <c:ptCount val="1"/>
                <c:pt idx="0">
                  <c:v>01/00/00</c:v>
                </c:pt>
              </c:strCache>
            </c:strRef>
          </c:tx>
          <c:spPr>
            <a:solidFill>
              <a:srgbClr val="FFFFFF"/>
            </a:solidFill>
            <a:ln w="9525">
              <a:solidFill>
                <a:srgbClr val="162359"/>
              </a:solidFill>
            </a:ln>
          </c:spPr>
          <c:invertIfNegative val="0"/>
          <c:dPt>
            <c:idx val="0"/>
            <c:invertIfNegative val="0"/>
            <c:bubble3D val="0"/>
            <c:spPr>
              <a:solidFill>
                <a:srgbClr val="70D6D6">
                  <a:alpha val="60000"/>
                </a:srgbClr>
              </a:solidFill>
              <a:ln w="9525">
                <a:solidFill>
                  <a:srgbClr val="162359"/>
                </a:solidFill>
              </a:ln>
            </c:spPr>
            <c:extLst>
              <c:ext xmlns:c16="http://schemas.microsoft.com/office/drawing/2014/chart" uri="{C3380CC4-5D6E-409C-BE32-E72D297353CC}">
                <c16:uniqueId val="{00000013-6182-8F46-8621-5343C17AA484}"/>
              </c:ext>
            </c:extLst>
          </c:dPt>
          <c:dPt>
            <c:idx val="1"/>
            <c:invertIfNegative val="0"/>
            <c:bubble3D val="0"/>
            <c:spPr>
              <a:solidFill>
                <a:srgbClr val="F9D643">
                  <a:alpha val="60000"/>
                </a:srgbClr>
              </a:solidFill>
              <a:ln w="9525">
                <a:solidFill>
                  <a:srgbClr val="162359"/>
                </a:solidFill>
              </a:ln>
            </c:spPr>
            <c:extLst>
              <c:ext xmlns:c16="http://schemas.microsoft.com/office/drawing/2014/chart" uri="{C3380CC4-5D6E-409C-BE32-E72D297353CC}">
                <c16:uniqueId val="{00000015-6182-8F46-8621-5343C17AA484}"/>
              </c:ext>
            </c:extLst>
          </c:dPt>
          <c:dPt>
            <c:idx val="2"/>
            <c:invertIfNegative val="0"/>
            <c:bubble3D val="0"/>
            <c:spPr>
              <a:solidFill>
                <a:srgbClr val="F5DFDC">
                  <a:alpha val="60000"/>
                </a:srgbClr>
              </a:solidFill>
              <a:ln w="9525">
                <a:solidFill>
                  <a:srgbClr val="162359"/>
                </a:solidFill>
              </a:ln>
            </c:spPr>
            <c:extLst>
              <c:ext xmlns:c16="http://schemas.microsoft.com/office/drawing/2014/chart" uri="{C3380CC4-5D6E-409C-BE32-E72D297353CC}">
                <c16:uniqueId val="{00000017-6182-8F46-8621-5343C17AA484}"/>
              </c:ext>
            </c:extLst>
          </c:dPt>
          <c:dPt>
            <c:idx val="3"/>
            <c:invertIfNegative val="0"/>
            <c:bubble3D val="0"/>
            <c:spPr>
              <a:solidFill>
                <a:srgbClr val="009490">
                  <a:alpha val="60000"/>
                </a:srgbClr>
              </a:solidFill>
              <a:ln w="9525">
                <a:solidFill>
                  <a:srgbClr val="162359"/>
                </a:solidFill>
              </a:ln>
            </c:spPr>
            <c:extLst>
              <c:ext xmlns:c16="http://schemas.microsoft.com/office/drawing/2014/chart" uri="{C3380CC4-5D6E-409C-BE32-E72D297353CC}">
                <c16:uniqueId val="{00000019-6182-8F46-8621-5343C17AA484}"/>
              </c:ext>
            </c:extLst>
          </c:dPt>
          <c:dLbls>
            <c:dLbl>
              <c:idx val="0"/>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3-6182-8F46-8621-5343C17AA484}"/>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5-6182-8F46-8621-5343C17AA484}"/>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7-6182-8F46-8621-5343C17AA484}"/>
                </c:ext>
              </c:extLst>
            </c:dLbl>
            <c:dLbl>
              <c:idx val="3"/>
              <c:spPr/>
              <c:txPr>
                <a:bodyPr/>
                <a:lstStyle/>
                <a:p>
                  <a:pPr>
                    <a:defRPr>
                      <a:solidFill>
                        <a:schemeClr val="bg1"/>
                      </a:solidFill>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9-6182-8F46-8621-5343C17AA484}"/>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'Admin#5_Report'!$G$2:$J$2</c:f>
              <c:strCache>
                <c:ptCount val="4"/>
                <c:pt idx="0">
                  <c:v>Laying the Foundation</c:v>
                </c:pt>
                <c:pt idx="1">
                  <c:v>Installing</c:v>
                </c:pt>
                <c:pt idx="2">
                  <c:v>Implementing</c:v>
                </c:pt>
                <c:pt idx="3">
                  <c:v>Sustaining Implementation</c:v>
                </c:pt>
              </c:strCache>
            </c:strRef>
          </c:cat>
          <c:val>
            <c:numRef>
              <c:f>'Admin#5_Report'!$G$5:$J$5</c:f>
              <c:numCache>
                <c:formatCode>0.00%</c:formatCode>
                <c:ptCount val="4"/>
                <c:pt idx="0">
                  <c:v>0</c:v>
                </c:pt>
                <c:pt idx="1">
                  <c:v>0</c:v>
                </c:pt>
                <c:pt idx="2">
                  <c:v>0</c:v>
                </c:pt>
                <c:pt idx="3">
                  <c:v>0</c:v>
                </c:pt>
              </c:numCache>
            </c:numRef>
          </c:val>
          <c:extLst>
            <c:ext xmlns:c16="http://schemas.microsoft.com/office/drawing/2014/chart" uri="{C3380CC4-5D6E-409C-BE32-E72D297353CC}">
              <c16:uniqueId val="{0000001A-6182-8F46-8621-5343C17AA484}"/>
            </c:ext>
          </c:extLst>
        </c:ser>
        <c:ser>
          <c:idx val="3"/>
          <c:order val="3"/>
          <c:tx>
            <c:strRef>
              <c:f>'Admin#5_Report'!$F$6</c:f>
              <c:strCache>
                <c:ptCount val="1"/>
                <c:pt idx="0">
                  <c:v>01/00/00</c:v>
                </c:pt>
              </c:strCache>
            </c:strRef>
          </c:tx>
          <c:spPr>
            <a:solidFill>
              <a:srgbClr val="FFFFFF"/>
            </a:solidFill>
            <a:ln w="9525">
              <a:solidFill>
                <a:srgbClr val="162359"/>
              </a:solidFill>
            </a:ln>
          </c:spPr>
          <c:invertIfNegative val="0"/>
          <c:dPt>
            <c:idx val="0"/>
            <c:invertIfNegative val="0"/>
            <c:bubble3D val="0"/>
            <c:spPr>
              <a:solidFill>
                <a:srgbClr val="70D6D6">
                  <a:alpha val="75000"/>
                </a:srgbClr>
              </a:solidFill>
              <a:ln w="9525">
                <a:solidFill>
                  <a:srgbClr val="162359"/>
                </a:solidFill>
              </a:ln>
            </c:spPr>
            <c:extLst>
              <c:ext xmlns:c16="http://schemas.microsoft.com/office/drawing/2014/chart" uri="{C3380CC4-5D6E-409C-BE32-E72D297353CC}">
                <c16:uniqueId val="{0000001C-6182-8F46-8621-5343C17AA484}"/>
              </c:ext>
            </c:extLst>
          </c:dPt>
          <c:dPt>
            <c:idx val="1"/>
            <c:invertIfNegative val="0"/>
            <c:bubble3D val="0"/>
            <c:spPr>
              <a:solidFill>
                <a:srgbClr val="F9D643">
                  <a:alpha val="80000"/>
                </a:srgbClr>
              </a:solidFill>
              <a:ln w="9525">
                <a:solidFill>
                  <a:srgbClr val="162359"/>
                </a:solidFill>
              </a:ln>
            </c:spPr>
            <c:extLst>
              <c:ext xmlns:c16="http://schemas.microsoft.com/office/drawing/2014/chart" uri="{C3380CC4-5D6E-409C-BE32-E72D297353CC}">
                <c16:uniqueId val="{0000001E-6182-8F46-8621-5343C17AA484}"/>
              </c:ext>
            </c:extLst>
          </c:dPt>
          <c:dPt>
            <c:idx val="2"/>
            <c:invertIfNegative val="0"/>
            <c:bubble3D val="0"/>
            <c:spPr>
              <a:solidFill>
                <a:srgbClr val="F5DFDC">
                  <a:alpha val="80000"/>
                </a:srgbClr>
              </a:solidFill>
              <a:ln w="9525">
                <a:solidFill>
                  <a:srgbClr val="162359"/>
                </a:solidFill>
              </a:ln>
            </c:spPr>
            <c:extLst>
              <c:ext xmlns:c16="http://schemas.microsoft.com/office/drawing/2014/chart" uri="{C3380CC4-5D6E-409C-BE32-E72D297353CC}">
                <c16:uniqueId val="{00000020-6182-8F46-8621-5343C17AA484}"/>
              </c:ext>
            </c:extLst>
          </c:dPt>
          <c:dPt>
            <c:idx val="3"/>
            <c:invertIfNegative val="0"/>
            <c:bubble3D val="0"/>
            <c:spPr>
              <a:solidFill>
                <a:srgbClr val="009490">
                  <a:alpha val="80000"/>
                </a:srgbClr>
              </a:solidFill>
              <a:ln w="9525">
                <a:solidFill>
                  <a:srgbClr val="162359"/>
                </a:solidFill>
              </a:ln>
            </c:spPr>
            <c:extLst>
              <c:ext xmlns:c16="http://schemas.microsoft.com/office/drawing/2014/chart" uri="{C3380CC4-5D6E-409C-BE32-E72D297353CC}">
                <c16:uniqueId val="{00000022-6182-8F46-8621-5343C17AA484}"/>
              </c:ext>
            </c:extLst>
          </c:dPt>
          <c:dLbls>
            <c:dLbl>
              <c:idx val="0"/>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C-6182-8F46-8621-5343C17AA484}"/>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1E-6182-8F46-8621-5343C17AA484}"/>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20-6182-8F46-8621-5343C17AA484}"/>
                </c:ext>
              </c:extLst>
            </c:dLbl>
            <c:dLbl>
              <c:idx val="3"/>
              <c:spPr/>
              <c:txPr>
                <a:bodyPr/>
                <a:lstStyle/>
                <a:p>
                  <a:pPr>
                    <a:defRPr>
                      <a:solidFill>
                        <a:schemeClr val="bg1"/>
                      </a:solidFill>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22-6182-8F46-8621-5343C17AA484}"/>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'Admin#5_Report'!$G$2:$J$2</c:f>
              <c:strCache>
                <c:ptCount val="4"/>
                <c:pt idx="0">
                  <c:v>Laying the Foundation</c:v>
                </c:pt>
                <c:pt idx="1">
                  <c:v>Installing</c:v>
                </c:pt>
                <c:pt idx="2">
                  <c:v>Implementing</c:v>
                </c:pt>
                <c:pt idx="3">
                  <c:v>Sustaining Implementation</c:v>
                </c:pt>
              </c:strCache>
            </c:strRef>
          </c:cat>
          <c:val>
            <c:numRef>
              <c:f>'Admin#5_Report'!$G$6:$J$6</c:f>
              <c:numCache>
                <c:formatCode>0.00%</c:formatCode>
                <c:ptCount val="4"/>
                <c:pt idx="0">
                  <c:v>0</c:v>
                </c:pt>
                <c:pt idx="1">
                  <c:v>0</c:v>
                </c:pt>
                <c:pt idx="2">
                  <c:v>0</c:v>
                </c:pt>
                <c:pt idx="3">
                  <c:v>0</c:v>
                </c:pt>
              </c:numCache>
            </c:numRef>
          </c:val>
          <c:extLst>
            <c:ext xmlns:c16="http://schemas.microsoft.com/office/drawing/2014/chart" uri="{C3380CC4-5D6E-409C-BE32-E72D297353CC}">
              <c16:uniqueId val="{00000023-6182-8F46-8621-5343C17AA484}"/>
            </c:ext>
          </c:extLst>
        </c:ser>
        <c:ser>
          <c:idx val="4"/>
          <c:order val="4"/>
          <c:tx>
            <c:strRef>
              <c:f>'Admin#5_Report'!$F$7</c:f>
              <c:strCache>
                <c:ptCount val="1"/>
                <c:pt idx="0">
                  <c:v>Bottom: 01/00/00</c:v>
                </c:pt>
              </c:strCache>
            </c:strRef>
          </c:tx>
          <c:spPr>
            <a:solidFill>
              <a:srgbClr val="FFFFFF"/>
            </a:solidFill>
            <a:ln w="9525">
              <a:solidFill>
                <a:srgbClr val="162359"/>
              </a:solidFill>
            </a:ln>
          </c:spPr>
          <c:invertIfNegative val="0"/>
          <c:dPt>
            <c:idx val="0"/>
            <c:invertIfNegative val="0"/>
            <c:bubble3D val="0"/>
            <c:spPr>
              <a:solidFill>
                <a:srgbClr val="70D6D6"/>
              </a:solidFill>
              <a:ln w="9525">
                <a:solidFill>
                  <a:srgbClr val="162359"/>
                </a:solidFill>
              </a:ln>
            </c:spPr>
            <c:extLst>
              <c:ext xmlns:c16="http://schemas.microsoft.com/office/drawing/2014/chart" uri="{C3380CC4-5D6E-409C-BE32-E72D297353CC}">
                <c16:uniqueId val="{00000025-6182-8F46-8621-5343C17AA484}"/>
              </c:ext>
            </c:extLst>
          </c:dPt>
          <c:dPt>
            <c:idx val="1"/>
            <c:invertIfNegative val="0"/>
            <c:bubble3D val="0"/>
            <c:spPr>
              <a:solidFill>
                <a:srgbClr val="F9D643"/>
              </a:solidFill>
              <a:ln w="9525">
                <a:solidFill>
                  <a:srgbClr val="162359"/>
                </a:solidFill>
              </a:ln>
            </c:spPr>
            <c:extLst>
              <c:ext xmlns:c16="http://schemas.microsoft.com/office/drawing/2014/chart" uri="{C3380CC4-5D6E-409C-BE32-E72D297353CC}">
                <c16:uniqueId val="{00000027-6182-8F46-8621-5343C17AA484}"/>
              </c:ext>
            </c:extLst>
          </c:dPt>
          <c:dPt>
            <c:idx val="2"/>
            <c:invertIfNegative val="0"/>
            <c:bubble3D val="0"/>
            <c:spPr>
              <a:solidFill>
                <a:srgbClr val="F5DFDC"/>
              </a:solidFill>
              <a:ln w="9525">
                <a:solidFill>
                  <a:srgbClr val="162359"/>
                </a:solidFill>
              </a:ln>
            </c:spPr>
            <c:extLst>
              <c:ext xmlns:c16="http://schemas.microsoft.com/office/drawing/2014/chart" uri="{C3380CC4-5D6E-409C-BE32-E72D297353CC}">
                <c16:uniqueId val="{00000029-6182-8F46-8621-5343C17AA484}"/>
              </c:ext>
            </c:extLst>
          </c:dPt>
          <c:dPt>
            <c:idx val="3"/>
            <c:invertIfNegative val="0"/>
            <c:bubble3D val="0"/>
            <c:spPr>
              <a:solidFill>
                <a:srgbClr val="009490"/>
              </a:solidFill>
              <a:ln w="9525">
                <a:solidFill>
                  <a:srgbClr val="162359"/>
                </a:solidFill>
              </a:ln>
            </c:spPr>
            <c:extLst>
              <c:ext xmlns:c16="http://schemas.microsoft.com/office/drawing/2014/chart" uri="{C3380CC4-5D6E-409C-BE32-E72D297353CC}">
                <c16:uniqueId val="{0000002B-6182-8F46-8621-5343C17AA484}"/>
              </c:ext>
            </c:extLst>
          </c:dPt>
          <c:dLbls>
            <c:dLbl>
              <c:idx val="0"/>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25-6182-8F46-8621-5343C17AA484}"/>
                </c:ext>
              </c:extLst>
            </c:dLbl>
            <c:dLbl>
              <c:idx val="1"/>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27-6182-8F46-8621-5343C17AA484}"/>
                </c:ext>
              </c:extLst>
            </c:dLbl>
            <c:dLbl>
              <c:idx val="2"/>
              <c:spPr/>
              <c:txPr>
                <a:bodyPr/>
                <a:lstStyle/>
                <a:p>
                  <a:pPr>
                    <a:defRPr/>
                  </a:pPr>
                  <a:endParaRPr lang="en-US"/>
                </a:p>
              </c:txPr>
              <c:dLblPos val="in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29-6182-8F46-8621-5343C17AA484}"/>
                </c:ext>
              </c:extLst>
            </c:dLbl>
            <c:dLbl>
              <c:idx val="3"/>
              <c:tx>
                <c:rich>
                  <a:bodyPr/>
                  <a:lstStyle/>
                  <a:p>
                    <a:pPr>
                      <a:defRPr/>
                    </a:pPr>
                    <a:fld id="{F698DB42-8ED3-4BDC-A9E9-BA6A72291C56}" type="VALUE">
                      <a:rPr lang="en-US">
                        <a:solidFill>
                          <a:schemeClr val="bg1"/>
                        </a:solidFill>
                      </a:rPr>
                      <a:pPr>
                        <a:defRPr/>
                      </a:pPr>
                      <a:t>[VALUE]</a:t>
                    </a:fld>
                    <a:endParaRPr lang="en-US"/>
                  </a:p>
                </c:rich>
              </c:tx>
              <c:spPr/>
              <c:dLblPos val="inEnd"/>
              <c:showLegendKey val="0"/>
              <c:showVal val="1"/>
              <c:showCatName val="0"/>
              <c:showSerName val="0"/>
              <c:showPercent val="0"/>
              <c:showBubbleSize val="1"/>
              <c:extLst>
                <c:ext xmlns:c15="http://schemas.microsoft.com/office/drawing/2012/chart" uri="{CE6537A1-D6FC-4f65-9D91-7224C49458BB}">
                  <c15:dlblFieldTable/>
                  <c15:showDataLabelsRange val="0"/>
                </c:ext>
                <c:ext xmlns:c16="http://schemas.microsoft.com/office/drawing/2014/chart" uri="{C3380CC4-5D6E-409C-BE32-E72D297353CC}">
                  <c16:uniqueId val="{0000002B-6182-8F46-8621-5343C17AA484}"/>
                </c:ext>
              </c:extLst>
            </c:dLbl>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'Admin#5_Report'!$G$2:$J$2</c:f>
              <c:strCache>
                <c:ptCount val="4"/>
                <c:pt idx="0">
                  <c:v>Laying the Foundation</c:v>
                </c:pt>
                <c:pt idx="1">
                  <c:v>Installing</c:v>
                </c:pt>
                <c:pt idx="2">
                  <c:v>Implementing</c:v>
                </c:pt>
                <c:pt idx="3">
                  <c:v>Sustaining Implementation</c:v>
                </c:pt>
              </c:strCache>
            </c:strRef>
          </c:cat>
          <c:val>
            <c:numRef>
              <c:f>'Admin#5_Report'!$G$7:$J$7</c:f>
              <c:numCache>
                <c:formatCode>0.00%</c:formatCode>
                <c:ptCount val="4"/>
                <c:pt idx="0">
                  <c:v>0</c:v>
                </c:pt>
                <c:pt idx="1">
                  <c:v>0</c:v>
                </c:pt>
                <c:pt idx="2">
                  <c:v>0</c:v>
                </c:pt>
                <c:pt idx="3">
                  <c:v>0</c:v>
                </c:pt>
              </c:numCache>
            </c:numRef>
          </c:val>
          <c:extLst>
            <c:ext xmlns:c16="http://schemas.microsoft.com/office/drawing/2014/chart" uri="{C3380CC4-5D6E-409C-BE32-E72D297353CC}">
              <c16:uniqueId val="{0000002C-6182-8F46-8621-5343C17AA484}"/>
            </c:ext>
          </c:extLst>
        </c:ser>
        <c:dLbls>
          <c:showLegendKey val="0"/>
          <c:showVal val="0"/>
          <c:showCatName val="0"/>
          <c:showSerName val="0"/>
          <c:showPercent val="0"/>
          <c:showBubbleSize val="0"/>
        </c:dLbls>
        <c:gapWidth val="182"/>
        <c:axId val="50604819"/>
        <c:axId val="3172263"/>
      </c:barChart>
      <c:catAx>
        <c:axId val="50604819"/>
        <c:scaling>
          <c:orientation val="maxMin"/>
        </c:scaling>
        <c:delete val="0"/>
        <c:axPos val="l"/>
        <c:numFmt formatCode="General" sourceLinked="0"/>
        <c:majorTickMark val="none"/>
        <c:minorTickMark val="none"/>
        <c:tickLblPos val="nextTo"/>
        <c:spPr>
          <a:ln w="9360">
            <a:solidFill>
              <a:srgbClr val="D9D9D9"/>
            </a:solidFill>
            <a:round/>
          </a:ln>
        </c:spPr>
        <c:crossAx val="3172263"/>
        <c:crosses val="autoZero"/>
        <c:auto val="1"/>
        <c:lblAlgn val="ctr"/>
        <c:lblOffset val="100"/>
        <c:noMultiLvlLbl val="0"/>
      </c:catAx>
      <c:valAx>
        <c:axId val="3172263"/>
        <c:scaling>
          <c:orientation val="minMax"/>
          <c:max val="1"/>
          <c:min val="0"/>
        </c:scaling>
        <c:delete val="0"/>
        <c:axPos val="t"/>
        <c:majorGridlines>
          <c:spPr>
            <a:ln w="9360">
              <a:solidFill>
                <a:srgbClr val="D9D9D9"/>
              </a:solidFill>
              <a:round/>
            </a:ln>
          </c:spPr>
        </c:majorGridlines>
        <c:numFmt formatCode="0%" sourceLinked="0"/>
        <c:majorTickMark val="none"/>
        <c:minorTickMark val="none"/>
        <c:tickLblPos val="high"/>
        <c:spPr>
          <a:ln w="6480">
            <a:noFill/>
          </a:ln>
        </c:spPr>
        <c:crossAx val="50604819"/>
        <c:crosses val="autoZero"/>
        <c:crossBetween val="between"/>
      </c:valAx>
      <c:spPr>
        <a:noFill/>
        <a:ln w="0">
          <a:noFill/>
        </a:ln>
      </c:spPr>
    </c:plotArea>
    <c:legend>
      <c:legendPos val="b"/>
      <c:overlay val="0"/>
      <c:spPr>
        <a:solidFill>
          <a:srgbClr val="FFFFFF"/>
        </a:solidFill>
        <a:ln w="0">
          <a:noFill/>
        </a:ln>
      </c:spPr>
    </c:legend>
    <c:plotVisOnly val="1"/>
    <c:dispBlanksAs val="gap"/>
    <c:showDLblsOverMax val="1"/>
  </c:chart>
  <c:spPr>
    <a:solidFill>
      <a:srgbClr val="FFFFFF"/>
    </a:solidFill>
    <a:ln w="25560">
      <a:solidFill>
        <a:srgbClr val="44546A"/>
      </a:solidFill>
      <a:round/>
    </a:ln>
  </c:spPr>
  <c:txPr>
    <a:bodyPr/>
    <a:lstStyle/>
    <a:p>
      <a:pPr>
        <a:defRPr sz="1200">
          <a:latin typeface="Montserrat" panose="00000500000000000000" pitchFamily="2"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rot="0"/>
          <a:lstStyle/>
          <a:p>
            <a:pPr>
              <a:defRPr/>
            </a:pPr>
            <a:r>
              <a:rPr lang="en-US"/>
              <a:t>SWIFT-FIA Average Score</a:t>
            </a:r>
          </a:p>
        </c:rich>
      </c:tx>
      <c:overlay val="0"/>
      <c:spPr>
        <a:noFill/>
        <a:ln w="0">
          <a:noFill/>
        </a:ln>
      </c:spPr>
    </c:title>
    <c:autoTitleDeleted val="0"/>
    <c:plotArea>
      <c:layout/>
      <c:barChart>
        <c:barDir val="col"/>
        <c:grouping val="clustered"/>
        <c:varyColors val="0"/>
        <c:ser>
          <c:idx val="0"/>
          <c:order val="0"/>
          <c:tx>
            <c:strRef>
              <c:f>'Admin#5_Report'!$F$64</c:f>
              <c:strCache>
                <c:ptCount val="1"/>
                <c:pt idx="0">
                  <c:v>1/0/00</c:v>
                </c:pt>
              </c:strCache>
            </c:strRef>
          </c:tx>
          <c:spPr>
            <a:solidFill>
              <a:srgbClr val="70D6D6"/>
            </a:solidFill>
            <a:ln w="0">
              <a:solidFill>
                <a:srgbClr val="162359"/>
              </a:solidFill>
            </a:ln>
          </c:spPr>
          <c:invertIfNegative val="0"/>
          <c:dLbls>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'Admin#5_Report'!$G$63</c:f>
              <c:strCache>
                <c:ptCount val="1"/>
                <c:pt idx="0">
                  <c:v>Average Score</c:v>
                </c:pt>
              </c:strCache>
            </c:strRef>
          </c:cat>
          <c:val>
            <c:numRef>
              <c:f>'Admin#5_Report'!$G$64</c:f>
              <c:numCache>
                <c:formatCode>0.00%</c:formatCode>
                <c:ptCount val="1"/>
                <c:pt idx="0">
                  <c:v>0</c:v>
                </c:pt>
              </c:numCache>
            </c:numRef>
          </c:val>
          <c:extLst>
            <c:ext xmlns:c16="http://schemas.microsoft.com/office/drawing/2014/chart" uri="{C3380CC4-5D6E-409C-BE32-E72D297353CC}">
              <c16:uniqueId val="{00000000-5F00-0449-95CA-57CAA4BA538D}"/>
            </c:ext>
          </c:extLst>
        </c:ser>
        <c:ser>
          <c:idx val="1"/>
          <c:order val="1"/>
          <c:tx>
            <c:strRef>
              <c:f>'Admin#5_Report'!$F$65</c:f>
              <c:strCache>
                <c:ptCount val="1"/>
                <c:pt idx="0">
                  <c:v>1/0/00</c:v>
                </c:pt>
              </c:strCache>
            </c:strRef>
          </c:tx>
          <c:spPr>
            <a:solidFill>
              <a:srgbClr val="F9D643"/>
            </a:solidFill>
            <a:ln w="0">
              <a:solidFill>
                <a:srgbClr val="162359"/>
              </a:solidFill>
            </a:ln>
          </c:spPr>
          <c:invertIfNegative val="0"/>
          <c:dLbls>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'Admin#5_Report'!$G$63</c:f>
              <c:strCache>
                <c:ptCount val="1"/>
                <c:pt idx="0">
                  <c:v>Average Score</c:v>
                </c:pt>
              </c:strCache>
            </c:strRef>
          </c:cat>
          <c:val>
            <c:numRef>
              <c:f>'Admin#5_Report'!$G$65</c:f>
              <c:numCache>
                <c:formatCode>0.00%</c:formatCode>
                <c:ptCount val="1"/>
                <c:pt idx="0">
                  <c:v>0</c:v>
                </c:pt>
              </c:numCache>
            </c:numRef>
          </c:val>
          <c:extLst>
            <c:ext xmlns:c16="http://schemas.microsoft.com/office/drawing/2014/chart" uri="{C3380CC4-5D6E-409C-BE32-E72D297353CC}">
              <c16:uniqueId val="{00000001-5F00-0449-95CA-57CAA4BA538D}"/>
            </c:ext>
          </c:extLst>
        </c:ser>
        <c:ser>
          <c:idx val="2"/>
          <c:order val="2"/>
          <c:tx>
            <c:strRef>
              <c:f>'Admin#5_Report'!$F$66</c:f>
              <c:strCache>
                <c:ptCount val="1"/>
                <c:pt idx="0">
                  <c:v>1/0/00</c:v>
                </c:pt>
              </c:strCache>
            </c:strRef>
          </c:tx>
          <c:spPr>
            <a:solidFill>
              <a:srgbClr val="F5DFDC"/>
            </a:solidFill>
            <a:ln w="0">
              <a:solidFill>
                <a:srgbClr val="162359"/>
              </a:solidFill>
            </a:ln>
          </c:spPr>
          <c:invertIfNegative val="0"/>
          <c:dLbls>
            <c:spPr>
              <a:noFill/>
              <a:ln>
                <a:noFill/>
              </a:ln>
              <a:effectLst/>
            </c:sp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'Admin#5_Report'!$G$63</c:f>
              <c:strCache>
                <c:ptCount val="1"/>
                <c:pt idx="0">
                  <c:v>Average Score</c:v>
                </c:pt>
              </c:strCache>
            </c:strRef>
          </c:cat>
          <c:val>
            <c:numRef>
              <c:f>'Admin#5_Report'!$G$66</c:f>
              <c:numCache>
                <c:formatCode>0.00%</c:formatCode>
                <c:ptCount val="1"/>
                <c:pt idx="0">
                  <c:v>0</c:v>
                </c:pt>
              </c:numCache>
            </c:numRef>
          </c:val>
          <c:extLst>
            <c:ext xmlns:c16="http://schemas.microsoft.com/office/drawing/2014/chart" uri="{C3380CC4-5D6E-409C-BE32-E72D297353CC}">
              <c16:uniqueId val="{00000002-5F00-0449-95CA-57CAA4BA538D}"/>
            </c:ext>
          </c:extLst>
        </c:ser>
        <c:ser>
          <c:idx val="3"/>
          <c:order val="3"/>
          <c:tx>
            <c:strRef>
              <c:f>'Admin#5_Report'!$F$67</c:f>
              <c:strCache>
                <c:ptCount val="1"/>
                <c:pt idx="0">
                  <c:v>1/0/00</c:v>
                </c:pt>
              </c:strCache>
            </c:strRef>
          </c:tx>
          <c:spPr>
            <a:solidFill>
              <a:srgbClr val="009490"/>
            </a:solidFill>
            <a:ln w="0">
              <a:solidFill>
                <a:srgbClr val="162359"/>
              </a:solid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'Admin#5_Report'!$G$63</c:f>
              <c:strCache>
                <c:ptCount val="1"/>
                <c:pt idx="0">
                  <c:v>Average Score</c:v>
                </c:pt>
              </c:strCache>
            </c:strRef>
          </c:cat>
          <c:val>
            <c:numRef>
              <c:f>'Admin#5_Report'!$G$67</c:f>
              <c:numCache>
                <c:formatCode>0.00%</c:formatCode>
                <c:ptCount val="1"/>
                <c:pt idx="0">
                  <c:v>0</c:v>
                </c:pt>
              </c:numCache>
            </c:numRef>
          </c:val>
          <c:extLst>
            <c:ext xmlns:c16="http://schemas.microsoft.com/office/drawing/2014/chart" uri="{C3380CC4-5D6E-409C-BE32-E72D297353CC}">
              <c16:uniqueId val="{00000003-5F00-0449-95CA-57CAA4BA538D}"/>
            </c:ext>
          </c:extLst>
        </c:ser>
        <c:ser>
          <c:idx val="4"/>
          <c:order val="4"/>
          <c:tx>
            <c:strRef>
              <c:f>'Admin#5_Report'!$F$68</c:f>
              <c:strCache>
                <c:ptCount val="1"/>
                <c:pt idx="0">
                  <c:v>1/0/00</c:v>
                </c:pt>
              </c:strCache>
            </c:strRef>
          </c:tx>
          <c:spPr>
            <a:solidFill>
              <a:srgbClr val="162359"/>
            </a:solidFill>
            <a:ln w="0">
              <a:noFill/>
            </a:ln>
          </c:spPr>
          <c:invertIfNegative val="0"/>
          <c:dPt>
            <c:idx val="0"/>
            <c:invertIfNegative val="0"/>
            <c:bubble3D val="0"/>
            <c:spPr>
              <a:solidFill>
                <a:srgbClr val="162359"/>
              </a:solidFill>
              <a:ln w="0">
                <a:solidFill>
                  <a:srgbClr val="162359"/>
                </a:solidFill>
              </a:ln>
            </c:spPr>
            <c:extLst>
              <c:ext xmlns:c16="http://schemas.microsoft.com/office/drawing/2014/chart" uri="{C3380CC4-5D6E-409C-BE32-E72D297353CC}">
                <c16:uniqueId val="{00000001-9476-4C9D-82EA-6BC6EAC5751E}"/>
              </c:ext>
            </c:extLst>
          </c:dPt>
          <c:dLbls>
            <c:spPr>
              <a:noFill/>
              <a:ln>
                <a:noFill/>
              </a:ln>
              <a:effectLst/>
            </c:spPr>
            <c:txPr>
              <a:bodyPr wrap="square" lIns="38100" tIns="19050" rIns="38100" bIns="19050" anchor="ctr">
                <a:spAutoFit/>
              </a:bodyPr>
              <a:lstStyle/>
              <a:p>
                <a:pPr>
                  <a:defRPr>
                    <a:solidFill>
                      <a:schemeClr val="bg1"/>
                    </a:solidFill>
                  </a:defRPr>
                </a:pPr>
                <a:endParaRPr lang="en-US"/>
              </a:p>
            </c:txPr>
            <c:dLblPos val="in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'Admin#5_Report'!$G$63</c:f>
              <c:strCache>
                <c:ptCount val="1"/>
                <c:pt idx="0">
                  <c:v>Average Score</c:v>
                </c:pt>
              </c:strCache>
            </c:strRef>
          </c:cat>
          <c:val>
            <c:numRef>
              <c:f>'Admin#5_Report'!$G$68</c:f>
              <c:numCache>
                <c:formatCode>0.00%</c:formatCode>
                <c:ptCount val="1"/>
                <c:pt idx="0">
                  <c:v>0</c:v>
                </c:pt>
              </c:numCache>
            </c:numRef>
          </c:val>
          <c:extLst>
            <c:ext xmlns:c16="http://schemas.microsoft.com/office/drawing/2014/chart" uri="{C3380CC4-5D6E-409C-BE32-E72D297353CC}">
              <c16:uniqueId val="{00000004-5F00-0449-95CA-57CAA4BA538D}"/>
            </c:ext>
          </c:extLst>
        </c:ser>
        <c:dLbls>
          <c:showLegendKey val="0"/>
          <c:showVal val="0"/>
          <c:showCatName val="0"/>
          <c:showSerName val="0"/>
          <c:showPercent val="0"/>
          <c:showBubbleSize val="0"/>
        </c:dLbls>
        <c:gapWidth val="219"/>
        <c:overlap val="-27"/>
        <c:axId val="17860155"/>
        <c:axId val="57566152"/>
      </c:barChart>
      <c:catAx>
        <c:axId val="17860155"/>
        <c:scaling>
          <c:orientation val="minMax"/>
        </c:scaling>
        <c:delete val="1"/>
        <c:axPos val="b"/>
        <c:numFmt formatCode="General" sourceLinked="1"/>
        <c:majorTickMark val="none"/>
        <c:minorTickMark val="none"/>
        <c:tickLblPos val="nextTo"/>
        <c:crossAx val="57566152"/>
        <c:crosses val="autoZero"/>
        <c:auto val="1"/>
        <c:lblAlgn val="ctr"/>
        <c:lblOffset val="100"/>
        <c:noMultiLvlLbl val="0"/>
      </c:catAx>
      <c:valAx>
        <c:axId val="57566152"/>
        <c:scaling>
          <c:orientation val="minMax"/>
          <c:max val="1"/>
        </c:scaling>
        <c:delete val="0"/>
        <c:axPos val="l"/>
        <c:majorGridlines>
          <c:spPr>
            <a:ln w="9360">
              <a:solidFill>
                <a:srgbClr val="D9D9D9"/>
              </a:solidFill>
              <a:round/>
            </a:ln>
          </c:spPr>
        </c:majorGridlines>
        <c:title>
          <c:tx>
            <c:rich>
              <a:bodyPr rot="-5400000"/>
              <a:lstStyle/>
              <a:p>
                <a:pPr>
                  <a:defRPr/>
                </a:pPr>
                <a:r>
                  <a:rPr lang="en-US"/>
                  <a:t>Average Score</a:t>
                </a:r>
              </a:p>
            </c:rich>
          </c:tx>
          <c:overlay val="0"/>
          <c:spPr>
            <a:noFill/>
            <a:ln w="0">
              <a:noFill/>
            </a:ln>
          </c:spPr>
        </c:title>
        <c:numFmt formatCode="0%" sourceLinked="0"/>
        <c:majorTickMark val="none"/>
        <c:minorTickMark val="none"/>
        <c:tickLblPos val="nextTo"/>
        <c:spPr>
          <a:ln w="6480">
            <a:noFill/>
          </a:ln>
        </c:spPr>
        <c:crossAx val="17860155"/>
        <c:crosses val="autoZero"/>
        <c:crossBetween val="between"/>
      </c:valAx>
      <c:spPr>
        <a:noFill/>
        <a:ln w="0">
          <a:noFill/>
        </a:ln>
      </c:spPr>
    </c:plotArea>
    <c:legend>
      <c:legendPos val="b"/>
      <c:overlay val="0"/>
      <c:spPr>
        <a:noFill/>
        <a:ln w="0">
          <a:noFill/>
        </a:ln>
      </c:spPr>
    </c:legend>
    <c:plotVisOnly val="1"/>
    <c:dispBlanksAs val="gap"/>
    <c:showDLblsOverMax val="1"/>
  </c:chart>
  <c:spPr>
    <a:solidFill>
      <a:srgbClr val="FFFFFF"/>
    </a:solidFill>
    <a:ln w="25560">
      <a:solidFill>
        <a:srgbClr val="44546A"/>
      </a:solidFill>
      <a:round/>
    </a:ln>
  </c:spPr>
  <c:txPr>
    <a:bodyPr/>
    <a:lstStyle/>
    <a:p>
      <a:pPr>
        <a:defRPr sz="1200">
          <a:latin typeface="Montserrat" panose="00000500000000000000" pitchFamily="2"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177840</xdr:rowOff>
    </xdr:from>
    <xdr:to>
      <xdr:col>3</xdr:col>
      <xdr:colOff>561808</xdr:colOff>
      <xdr:row>18</xdr:row>
      <xdr:rowOff>177480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50</xdr:row>
      <xdr:rowOff>0</xdr:rowOff>
    </xdr:from>
    <xdr:to>
      <xdr:col>3</xdr:col>
      <xdr:colOff>758653</xdr:colOff>
      <xdr:row>69</xdr:row>
      <xdr:rowOff>174345</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177840</xdr:rowOff>
    </xdr:from>
    <xdr:to>
      <xdr:col>3</xdr:col>
      <xdr:colOff>1223595</xdr:colOff>
      <xdr:row>26</xdr:row>
      <xdr:rowOff>139320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53</xdr:row>
      <xdr:rowOff>104775</xdr:rowOff>
    </xdr:from>
    <xdr:to>
      <xdr:col>3</xdr:col>
      <xdr:colOff>1420440</xdr:colOff>
      <xdr:row>78</xdr:row>
      <xdr:rowOff>31470</xdr:rowOff>
    </xdr:to>
    <xdr:graphicFrame macro="">
      <xdr:nvGraphicFramePr>
        <xdr:cNvPr id="5" name="Chart 2">
          <a:extLst>
            <a:ext uri="{FF2B5EF4-FFF2-40B4-BE49-F238E27FC236}">
              <a16:creationId xmlns:a16="http://schemas.microsoft.com/office/drawing/2014/main" id="{00000000-0008-0000-0700-000003000000}"/>
            </a:ext>
            <a:ext uri="{147F2762-F138-4A5C-976F-8EAC2B608ADB}">
              <a16:predDERef xmlns:a16="http://schemas.microsoft.com/office/drawing/2014/main" pre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177840</xdr:rowOff>
    </xdr:from>
    <xdr:to>
      <xdr:col>3</xdr:col>
      <xdr:colOff>1747470</xdr:colOff>
      <xdr:row>29</xdr:row>
      <xdr:rowOff>164640</xdr:rowOff>
    </xdr:to>
    <xdr:graphicFrame macro="">
      <xdr:nvGraphicFramePr>
        <xdr:cNvPr id="4" name="Chart 1">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56</xdr:row>
      <xdr:rowOff>28575</xdr:rowOff>
    </xdr:from>
    <xdr:to>
      <xdr:col>3</xdr:col>
      <xdr:colOff>1401390</xdr:colOff>
      <xdr:row>80</xdr:row>
      <xdr:rowOff>145770</xdr:rowOff>
    </xdr:to>
    <xdr:graphicFrame macro="">
      <xdr:nvGraphicFramePr>
        <xdr:cNvPr id="3" name="Chart 2">
          <a:extLst>
            <a:ext uri="{FF2B5EF4-FFF2-40B4-BE49-F238E27FC236}">
              <a16:creationId xmlns:a16="http://schemas.microsoft.com/office/drawing/2014/main" id="{00000000-0008-0000-0800-000005000000}"/>
            </a:ext>
            <a:ext uri="{147F2762-F138-4A5C-976F-8EAC2B608ADB}">
              <a16:predDERef xmlns:a16="http://schemas.microsoft.com/office/drawing/2014/main" pre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177840</xdr:rowOff>
    </xdr:from>
    <xdr:to>
      <xdr:col>3</xdr:col>
      <xdr:colOff>918795</xdr:colOff>
      <xdr:row>33</xdr:row>
      <xdr:rowOff>12240</xdr:rowOff>
    </xdr:to>
    <xdr:graphicFrame macro="">
      <xdr:nvGraphicFramePr>
        <xdr:cNvPr id="6" name="Chart 1">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59</xdr:row>
      <xdr:rowOff>28575</xdr:rowOff>
    </xdr:from>
    <xdr:to>
      <xdr:col>3</xdr:col>
      <xdr:colOff>1115640</xdr:colOff>
      <xdr:row>83</xdr:row>
      <xdr:rowOff>145770</xdr:rowOff>
    </xdr:to>
    <xdr:graphicFrame macro="">
      <xdr:nvGraphicFramePr>
        <xdr:cNvPr id="7" name="Chart 2">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177840</xdr:rowOff>
    </xdr:from>
    <xdr:to>
      <xdr:col>3</xdr:col>
      <xdr:colOff>1071195</xdr:colOff>
      <xdr:row>36</xdr:row>
      <xdr:rowOff>12240</xdr:rowOff>
    </xdr:to>
    <xdr:graphicFrame macro="">
      <xdr:nvGraphicFramePr>
        <xdr:cNvPr id="8" name="Chart 1">
          <a:extLst>
            <a:ext uri="{FF2B5EF4-FFF2-40B4-BE49-F238E27FC236}">
              <a16:creationId xmlns:a16="http://schemas.microsoft.com/office/drawing/2014/main" id="{00000000-0008-0000-0A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62</xdr:row>
      <xdr:rowOff>19050</xdr:rowOff>
    </xdr:from>
    <xdr:to>
      <xdr:col>3</xdr:col>
      <xdr:colOff>1268040</xdr:colOff>
      <xdr:row>86</xdr:row>
      <xdr:rowOff>136245</xdr:rowOff>
    </xdr:to>
    <xdr:graphicFrame macro="">
      <xdr:nvGraphicFramePr>
        <xdr:cNvPr id="9" name="Chart 2">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ansas-my.sharepoint.com/Volumes/DataDocs/Hoon_Doc/SWIFT/Calfornia/FIA_ResultsDesign/2.16.18%20pm%20Machele%20Kilgore%20PCHS%20SWIFT-FIA%20Scores_H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ansas-my.sharepoint.com/Volumes/DataDocs/Hoon_Doc/SWIFT/Calfornia/FIA_ResultsDesign/Original/SWIFT-FIA%20Scores%20Tracking%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dmin. #1"/>
      <sheetName val="Admin. #2"/>
      <sheetName val="Admin. #3"/>
      <sheetName val="Admin. #4"/>
      <sheetName val="Admin. #5"/>
      <sheetName val="Charts"/>
      <sheetName val="FIA Longitudinal Data"/>
      <sheetName val="Dropdown Option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 #1"/>
      <sheetName val="Admin. #2"/>
      <sheetName val="Admin. #3"/>
      <sheetName val="Admin. #4"/>
      <sheetName val="Admin. #5"/>
      <sheetName val="Charts"/>
      <sheetName val="FIA Longitudinal Data"/>
      <sheetName val="Dropdown Option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wiftschools.org/"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36"/>
  <sheetViews>
    <sheetView tabSelected="1" zoomScale="85" zoomScaleNormal="85" workbookViewId="0">
      <pane ySplit="1" topLeftCell="A27" activePane="bottomLeft" state="frozen"/>
      <selection pane="bottomLeft" activeCell="A15" sqref="A15:B15"/>
    </sheetView>
  </sheetViews>
  <sheetFormatPr baseColWidth="10" defaultColWidth="8.83203125" defaultRowHeight="16" x14ac:dyDescent="0.2"/>
  <cols>
    <col min="1" max="1" width="4.33203125" style="28" bestFit="1" customWidth="1"/>
    <col min="2" max="2" width="137.33203125" style="57" bestFit="1" customWidth="1"/>
    <col min="3" max="1024" width="8.83203125" style="28"/>
    <col min="1025" max="16384" width="8.83203125" style="27"/>
  </cols>
  <sheetData>
    <row r="1" spans="1:3" ht="33.75" customHeight="1" x14ac:dyDescent="0.2">
      <c r="A1" s="191" t="s">
        <v>0</v>
      </c>
      <c r="B1" s="191"/>
    </row>
    <row r="2" spans="1:3" ht="39.75" customHeight="1" x14ac:dyDescent="0.2">
      <c r="A2" s="192" t="s">
        <v>1</v>
      </c>
      <c r="B2" s="192"/>
    </row>
    <row r="3" spans="1:3" ht="30" customHeight="1" x14ac:dyDescent="0.2">
      <c r="A3" s="193" t="s">
        <v>2</v>
      </c>
      <c r="B3" s="193"/>
    </row>
    <row r="4" spans="1:3" s="28" customFormat="1" ht="30" customHeight="1" x14ac:dyDescent="0.25">
      <c r="A4" s="194" t="s">
        <v>3</v>
      </c>
      <c r="B4" s="194"/>
    </row>
    <row r="5" spans="1:3" ht="28.5" customHeight="1" x14ac:dyDescent="0.2">
      <c r="A5" s="195" t="s">
        <v>4</v>
      </c>
      <c r="B5" s="195"/>
    </row>
    <row r="6" spans="1:3" ht="26.25" customHeight="1" x14ac:dyDescent="0.2">
      <c r="A6" s="188" t="s">
        <v>5</v>
      </c>
      <c r="B6" s="189"/>
    </row>
    <row r="7" spans="1:3" ht="39.75" customHeight="1" x14ac:dyDescent="0.2">
      <c r="A7" s="180" t="s">
        <v>6</v>
      </c>
      <c r="B7" s="180"/>
    </row>
    <row r="8" spans="1:3" ht="24.75" customHeight="1" x14ac:dyDescent="0.2">
      <c r="A8" s="186" t="s">
        <v>7</v>
      </c>
      <c r="B8" s="186"/>
    </row>
    <row r="9" spans="1:3" ht="49.5" customHeight="1" x14ac:dyDescent="0.2">
      <c r="A9" s="181" t="s">
        <v>8</v>
      </c>
      <c r="B9" s="181"/>
      <c r="C9" s="51"/>
    </row>
    <row r="10" spans="1:3" s="52" customFormat="1" ht="24.75" customHeight="1" x14ac:dyDescent="0.15">
      <c r="A10" s="190" t="s">
        <v>9</v>
      </c>
      <c r="B10" s="186"/>
    </row>
    <row r="11" spans="1:3" ht="19.5" customHeight="1" x14ac:dyDescent="0.2">
      <c r="A11" s="181" t="s">
        <v>10</v>
      </c>
      <c r="B11" s="187"/>
    </row>
    <row r="12" spans="1:3" ht="39.75" customHeight="1" x14ac:dyDescent="0.2">
      <c r="A12" s="180" t="s">
        <v>11</v>
      </c>
      <c r="B12" s="180"/>
    </row>
    <row r="13" spans="1:3" ht="199.5" customHeight="1" x14ac:dyDescent="0.2">
      <c r="A13" s="181" t="s">
        <v>105</v>
      </c>
      <c r="B13" s="181"/>
    </row>
    <row r="14" spans="1:3" ht="39.75" customHeight="1" x14ac:dyDescent="0.2">
      <c r="A14" s="180" t="s">
        <v>12</v>
      </c>
      <c r="B14" s="180"/>
    </row>
    <row r="15" spans="1:3" ht="24.75" customHeight="1" x14ac:dyDescent="0.2">
      <c r="A15" s="186" t="s">
        <v>13</v>
      </c>
      <c r="B15" s="186"/>
    </row>
    <row r="16" spans="1:3" s="53" customFormat="1" ht="153.75" customHeight="1" x14ac:dyDescent="0.2">
      <c r="A16" s="181" t="s">
        <v>14</v>
      </c>
      <c r="B16" s="181"/>
    </row>
    <row r="17" spans="1:2" ht="24.75" customHeight="1" x14ac:dyDescent="0.2">
      <c r="A17" s="186" t="s">
        <v>15</v>
      </c>
      <c r="B17" s="186"/>
    </row>
    <row r="18" spans="1:2" ht="108.75" customHeight="1" x14ac:dyDescent="0.2">
      <c r="A18" s="181" t="s">
        <v>16</v>
      </c>
      <c r="B18" s="181"/>
    </row>
    <row r="19" spans="1:2" ht="24.75" customHeight="1" x14ac:dyDescent="0.2">
      <c r="A19" s="186" t="s">
        <v>17</v>
      </c>
      <c r="B19" s="186"/>
    </row>
    <row r="20" spans="1:2" ht="125.25" customHeight="1" x14ac:dyDescent="0.2">
      <c r="A20" s="181" t="s">
        <v>18</v>
      </c>
      <c r="B20" s="181"/>
    </row>
    <row r="21" spans="1:2" ht="39.75" customHeight="1" x14ac:dyDescent="0.2">
      <c r="A21" s="180" t="s">
        <v>19</v>
      </c>
      <c r="B21" s="180"/>
    </row>
    <row r="22" spans="1:2" ht="34.5" customHeight="1" x14ac:dyDescent="0.2">
      <c r="A22" s="183" t="s">
        <v>20</v>
      </c>
      <c r="B22" s="183"/>
    </row>
    <row r="23" spans="1:2" ht="15" customHeight="1" x14ac:dyDescent="0.2">
      <c r="A23" s="184" t="s">
        <v>21</v>
      </c>
      <c r="B23" s="184"/>
    </row>
    <row r="24" spans="1:2" ht="15.75" customHeight="1" x14ac:dyDescent="0.2">
      <c r="A24" s="184" t="s">
        <v>22</v>
      </c>
      <c r="B24" s="184"/>
    </row>
    <row r="25" spans="1:2" s="54" customFormat="1" ht="24.75" customHeight="1" x14ac:dyDescent="0.2">
      <c r="A25" s="185" t="s">
        <v>23</v>
      </c>
      <c r="B25" s="185"/>
    </row>
    <row r="26" spans="1:2" ht="39.75" customHeight="1" x14ac:dyDescent="0.2">
      <c r="A26" s="180" t="s">
        <v>24</v>
      </c>
      <c r="B26" s="180"/>
    </row>
    <row r="27" spans="1:2" ht="60" customHeight="1" x14ac:dyDescent="0.2">
      <c r="A27" s="181" t="s">
        <v>25</v>
      </c>
      <c r="B27" s="181"/>
    </row>
    <row r="28" spans="1:2" ht="19.5" customHeight="1" x14ac:dyDescent="0.2">
      <c r="A28" s="182">
        <v>0</v>
      </c>
      <c r="B28" s="58" t="s">
        <v>26</v>
      </c>
    </row>
    <row r="29" spans="1:2" ht="79.5" customHeight="1" x14ac:dyDescent="0.2">
      <c r="A29" s="182"/>
      <c r="B29" s="62" t="s">
        <v>27</v>
      </c>
    </row>
    <row r="30" spans="1:2" ht="19.5" customHeight="1" x14ac:dyDescent="0.2">
      <c r="A30" s="178">
        <v>1</v>
      </c>
      <c r="B30" s="59" t="s">
        <v>28</v>
      </c>
    </row>
    <row r="31" spans="1:2" ht="72" customHeight="1" x14ac:dyDescent="0.2">
      <c r="A31" s="178"/>
      <c r="B31" s="61" t="s">
        <v>29</v>
      </c>
    </row>
    <row r="32" spans="1:2" ht="19.5" customHeight="1" x14ac:dyDescent="0.2">
      <c r="A32" s="182">
        <v>2</v>
      </c>
      <c r="B32" s="60" t="s">
        <v>30</v>
      </c>
    </row>
    <row r="33" spans="1:4" ht="54.75" customHeight="1" x14ac:dyDescent="0.2">
      <c r="A33" s="182"/>
      <c r="B33" s="62" t="s">
        <v>31</v>
      </c>
    </row>
    <row r="34" spans="1:4" ht="19.5" customHeight="1" x14ac:dyDescent="0.2">
      <c r="A34" s="178">
        <v>3</v>
      </c>
      <c r="B34" s="59" t="s">
        <v>32</v>
      </c>
    </row>
    <row r="35" spans="1:4" ht="75.75" customHeight="1" x14ac:dyDescent="0.2">
      <c r="A35" s="178"/>
      <c r="B35" s="61" t="s">
        <v>33</v>
      </c>
    </row>
    <row r="36" spans="1:4" s="55" customFormat="1" ht="150" customHeight="1" x14ac:dyDescent="0.2">
      <c r="A36" s="179" t="s">
        <v>34</v>
      </c>
      <c r="B36" s="179"/>
      <c r="D36" s="56"/>
    </row>
  </sheetData>
  <mergeCells count="32">
    <mergeCell ref="A1:B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34:A35"/>
    <mergeCell ref="A36:B36"/>
    <mergeCell ref="A26:B26"/>
    <mergeCell ref="A27:B27"/>
    <mergeCell ref="A28:A29"/>
    <mergeCell ref="A30:A31"/>
    <mergeCell ref="A32:A33"/>
  </mergeCells>
  <hyperlinks>
    <hyperlink ref="A6" r:id="rId1" xr:uid="{00000000-0004-0000-0000-000000000000}"/>
  </hyperlinks>
  <printOptions horizontalCentered="1"/>
  <pageMargins left="0.5" right="0.5" top="1.3472222222222201" bottom="0.75" header="0.3" footer="0.511811023622047"/>
  <pageSetup orientation="portrait" horizontalDpi="300" verticalDpi="300" r:id="rId2"/>
  <rowBreaks count="2" manualBreakCount="2">
    <brk id="13" max="16383" man="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
  <sheetViews>
    <sheetView zoomScaleNormal="100" workbookViewId="0">
      <selection activeCell="B5" sqref="B5"/>
    </sheetView>
  </sheetViews>
  <sheetFormatPr baseColWidth="10" defaultColWidth="8.83203125" defaultRowHeight="14" x14ac:dyDescent="0.2"/>
  <cols>
    <col min="1" max="1" width="54.6640625" style="27" bestFit="1" customWidth="1"/>
    <col min="2" max="2" width="36" style="27" customWidth="1"/>
    <col min="3" max="3" width="64.33203125" style="27" customWidth="1"/>
    <col min="4" max="4" width="13" style="27" customWidth="1"/>
    <col min="5" max="5" width="28.5" style="27" customWidth="1"/>
    <col min="6" max="6" width="6" style="27" customWidth="1"/>
    <col min="7" max="7" width="6.5" style="27" customWidth="1"/>
    <col min="8" max="8" width="4.6640625" style="27" customWidth="1"/>
    <col min="9" max="9" width="9.1640625" style="27" customWidth="1"/>
    <col min="10" max="10" width="7.5" style="27" customWidth="1"/>
    <col min="11" max="16384" width="8.83203125" style="27"/>
  </cols>
  <sheetData>
    <row r="1" spans="1:15" s="80" customFormat="1" ht="22" thickBot="1" x14ac:dyDescent="0.25">
      <c r="A1" s="77" t="s">
        <v>35</v>
      </c>
      <c r="B1" s="77"/>
      <c r="C1" s="78"/>
      <c r="D1" s="225" t="s">
        <v>36</v>
      </c>
      <c r="E1" s="225"/>
      <c r="F1" s="79"/>
      <c r="G1" s="79"/>
      <c r="H1" s="79"/>
      <c r="I1" s="79"/>
      <c r="J1" s="79"/>
      <c r="K1" s="79"/>
      <c r="L1" s="79"/>
      <c r="M1" s="79"/>
      <c r="N1" s="79"/>
      <c r="O1" s="79"/>
    </row>
    <row r="2" spans="1:15" ht="15" thickTop="1" x14ac:dyDescent="0.2">
      <c r="A2" s="226" t="s">
        <v>37</v>
      </c>
      <c r="B2" s="226"/>
      <c r="C2" s="226"/>
      <c r="D2" s="226"/>
      <c r="E2" s="226"/>
      <c r="F2" s="226"/>
      <c r="G2" s="226"/>
      <c r="H2" s="226"/>
      <c r="I2" s="226"/>
      <c r="J2" s="226"/>
      <c r="K2" s="226"/>
      <c r="L2" s="226"/>
      <c r="M2" s="226"/>
      <c r="N2" s="226"/>
      <c r="O2" s="226"/>
    </row>
    <row r="3" spans="1:15" x14ac:dyDescent="0.2">
      <c r="A3" s="226" t="s">
        <v>38</v>
      </c>
      <c r="B3" s="226"/>
      <c r="C3" s="226"/>
      <c r="D3" s="226"/>
      <c r="E3" s="226"/>
      <c r="F3" s="226"/>
      <c r="G3" s="226"/>
      <c r="H3" s="226"/>
      <c r="I3" s="226"/>
      <c r="J3" s="226"/>
      <c r="K3" s="226"/>
      <c r="L3" s="226"/>
      <c r="M3" s="226"/>
      <c r="N3" s="226"/>
      <c r="O3" s="226"/>
    </row>
    <row r="4" spans="1:15" ht="16" x14ac:dyDescent="0.2">
      <c r="A4" s="28"/>
      <c r="B4" s="28"/>
      <c r="C4" s="28"/>
      <c r="D4" s="29"/>
      <c r="E4" s="29"/>
      <c r="F4" s="29"/>
      <c r="G4" s="29"/>
      <c r="H4" s="29"/>
      <c r="I4" s="29"/>
      <c r="J4" s="29"/>
      <c r="K4" s="29"/>
      <c r="L4" s="29"/>
      <c r="M4" s="29"/>
      <c r="N4" s="29"/>
      <c r="O4" s="29"/>
    </row>
    <row r="5" spans="1:15" x14ac:dyDescent="0.2">
      <c r="A5" s="30" t="s">
        <v>39</v>
      </c>
      <c r="B5" s="81"/>
      <c r="C5" s="30" t="s">
        <v>40</v>
      </c>
      <c r="D5" s="227"/>
      <c r="E5" s="227"/>
      <c r="F5" s="31"/>
      <c r="G5" s="31"/>
      <c r="H5" s="32"/>
      <c r="I5" s="32"/>
      <c r="J5" s="32"/>
      <c r="K5" s="32"/>
      <c r="L5" s="32"/>
      <c r="M5" s="32"/>
      <c r="N5" s="32"/>
      <c r="O5" s="32"/>
    </row>
    <row r="6" spans="1:15" x14ac:dyDescent="0.2">
      <c r="A6" s="33"/>
      <c r="B6" s="33"/>
      <c r="C6" s="33"/>
      <c r="D6" s="34"/>
      <c r="E6" s="34"/>
      <c r="F6" s="34"/>
      <c r="G6" s="34"/>
      <c r="H6" s="34"/>
      <c r="I6" s="34"/>
      <c r="J6" s="34"/>
      <c r="K6" s="34"/>
      <c r="L6" s="34"/>
      <c r="M6" s="34"/>
      <c r="N6" s="34"/>
      <c r="O6" s="34"/>
    </row>
    <row r="7" spans="1:15" ht="16" x14ac:dyDescent="0.2">
      <c r="A7" s="76" t="s">
        <v>41</v>
      </c>
      <c r="B7" s="228"/>
      <c r="C7" s="228"/>
      <c r="D7" s="228"/>
      <c r="E7" s="228"/>
      <c r="F7" s="35"/>
      <c r="G7" s="35"/>
      <c r="H7" s="35"/>
      <c r="I7" s="35"/>
      <c r="J7" s="35"/>
      <c r="K7" s="35"/>
      <c r="L7" s="35"/>
      <c r="M7" s="35"/>
      <c r="N7" s="35"/>
      <c r="O7" s="35"/>
    </row>
    <row r="8" spans="1:15" ht="16.5" customHeight="1" x14ac:dyDescent="0.2">
      <c r="A8" s="218" t="s">
        <v>42</v>
      </c>
      <c r="B8" s="219" t="s">
        <v>43</v>
      </c>
      <c r="C8" s="219" t="s">
        <v>44</v>
      </c>
      <c r="D8" s="223" t="s">
        <v>45</v>
      </c>
      <c r="E8" s="223"/>
      <c r="F8" s="36"/>
      <c r="G8" s="36"/>
      <c r="H8" s="36"/>
      <c r="I8" s="36"/>
      <c r="J8" s="36"/>
      <c r="K8" s="36"/>
      <c r="L8" s="36"/>
      <c r="M8" s="36"/>
      <c r="N8" s="36"/>
      <c r="O8" s="36"/>
    </row>
    <row r="9" spans="1:15" ht="30.75" customHeight="1" thickBot="1" x14ac:dyDescent="0.25">
      <c r="A9" s="218"/>
      <c r="B9" s="219"/>
      <c r="C9" s="219"/>
      <c r="D9" s="224" t="s">
        <v>46</v>
      </c>
      <c r="E9" s="224"/>
      <c r="F9" s="37"/>
      <c r="G9" s="38"/>
      <c r="H9" s="39"/>
      <c r="I9" s="39"/>
      <c r="J9" s="39"/>
      <c r="K9" s="39"/>
      <c r="L9" s="38"/>
      <c r="M9" s="38"/>
      <c r="N9" s="38"/>
      <c r="O9" s="38"/>
    </row>
    <row r="10" spans="1:15" ht="18.75" customHeight="1" thickBot="1" x14ac:dyDescent="0.25">
      <c r="A10" s="220" t="s">
        <v>47</v>
      </c>
      <c r="B10" s="221" t="s">
        <v>48</v>
      </c>
      <c r="C10" s="65" t="s">
        <v>49</v>
      </c>
      <c r="D10" s="88"/>
      <c r="E10" s="71" t="s">
        <v>50</v>
      </c>
      <c r="F10" s="40"/>
      <c r="G10" s="41"/>
      <c r="H10" s="42"/>
      <c r="I10" s="43"/>
      <c r="J10" s="42"/>
      <c r="K10" s="43"/>
      <c r="L10" s="42"/>
      <c r="M10" s="43"/>
      <c r="N10" s="42"/>
      <c r="O10" s="44"/>
    </row>
    <row r="11" spans="1:15" ht="18.75" customHeight="1" thickBot="1" x14ac:dyDescent="0.25">
      <c r="A11" s="220"/>
      <c r="B11" s="221"/>
      <c r="C11" s="66" t="s">
        <v>51</v>
      </c>
      <c r="D11" s="87"/>
      <c r="E11" s="72" t="s">
        <v>50</v>
      </c>
      <c r="F11" s="40"/>
      <c r="G11" s="41"/>
      <c r="H11" s="42"/>
      <c r="I11" s="43"/>
      <c r="J11" s="42"/>
      <c r="K11" s="43"/>
      <c r="L11" s="42"/>
      <c r="M11" s="43"/>
      <c r="N11" s="42"/>
      <c r="O11" s="44"/>
    </row>
    <row r="12" spans="1:15" ht="18.75" customHeight="1" thickTop="1" thickBot="1" x14ac:dyDescent="0.25">
      <c r="A12" s="220"/>
      <c r="B12" s="204" t="s">
        <v>52</v>
      </c>
      <c r="C12" s="101" t="s">
        <v>53</v>
      </c>
      <c r="D12" s="89"/>
      <c r="E12" s="103" t="s">
        <v>50</v>
      </c>
      <c r="F12" s="40"/>
      <c r="G12" s="41"/>
      <c r="H12" s="42"/>
      <c r="I12" s="43"/>
      <c r="J12" s="42"/>
      <c r="K12" s="43"/>
      <c r="L12" s="42"/>
      <c r="M12" s="43"/>
      <c r="N12" s="42"/>
      <c r="O12" s="44"/>
    </row>
    <row r="13" spans="1:15" ht="18.75" customHeight="1" thickBot="1" x14ac:dyDescent="0.25">
      <c r="A13" s="220"/>
      <c r="B13" s="204"/>
      <c r="C13" s="102" t="s">
        <v>54</v>
      </c>
      <c r="D13" s="82"/>
      <c r="E13" s="104" t="s">
        <v>50</v>
      </c>
      <c r="F13" s="40"/>
      <c r="G13" s="41"/>
      <c r="H13" s="42"/>
      <c r="I13" s="43"/>
      <c r="J13" s="42"/>
      <c r="K13" s="43"/>
      <c r="L13" s="42"/>
      <c r="M13" s="43"/>
      <c r="N13" s="42"/>
      <c r="O13" s="44"/>
    </row>
    <row r="14" spans="1:15" ht="18.75" customHeight="1" x14ac:dyDescent="0.2">
      <c r="A14" s="205" t="s">
        <v>55</v>
      </c>
      <c r="B14" s="208" t="s">
        <v>56</v>
      </c>
      <c r="C14" s="67" t="s">
        <v>57</v>
      </c>
      <c r="D14" s="91"/>
      <c r="E14" s="73" t="s">
        <v>50</v>
      </c>
      <c r="F14" s="40"/>
      <c r="G14" s="41"/>
      <c r="H14" s="42"/>
      <c r="I14" s="43"/>
      <c r="J14" s="42"/>
      <c r="K14" s="43"/>
      <c r="L14" s="42"/>
      <c r="M14" s="43"/>
      <c r="N14" s="42"/>
      <c r="O14" s="44"/>
    </row>
    <row r="15" spans="1:15" ht="18.75" customHeight="1" thickBot="1" x14ac:dyDescent="0.25">
      <c r="A15" s="206"/>
      <c r="B15" s="209"/>
      <c r="C15" s="84" t="s">
        <v>58</v>
      </c>
      <c r="D15" s="90"/>
      <c r="E15" s="93" t="s">
        <v>50</v>
      </c>
      <c r="F15" s="40"/>
      <c r="G15" s="41"/>
      <c r="H15" s="42"/>
      <c r="I15" s="43"/>
      <c r="J15" s="42"/>
      <c r="K15" s="43"/>
      <c r="L15" s="42"/>
      <c r="M15" s="43"/>
      <c r="N15" s="42"/>
      <c r="O15" s="44"/>
    </row>
    <row r="16" spans="1:15" ht="18.75" customHeight="1" thickTop="1" x14ac:dyDescent="0.2">
      <c r="A16" s="206"/>
      <c r="B16" s="210" t="s">
        <v>59</v>
      </c>
      <c r="C16" s="175" t="s">
        <v>60</v>
      </c>
      <c r="D16" s="92"/>
      <c r="E16" s="105" t="s">
        <v>50</v>
      </c>
      <c r="F16" s="40"/>
      <c r="G16" s="41"/>
      <c r="H16" s="42"/>
      <c r="I16" s="43"/>
      <c r="J16" s="42"/>
      <c r="K16" s="43"/>
      <c r="L16" s="42"/>
      <c r="M16" s="43"/>
      <c r="N16" s="42"/>
      <c r="O16" s="44"/>
    </row>
    <row r="17" spans="1:15" ht="18.75" customHeight="1" thickBot="1" x14ac:dyDescent="0.25">
      <c r="A17" s="206"/>
      <c r="B17" s="211"/>
      <c r="C17" s="176" t="s">
        <v>61</v>
      </c>
      <c r="D17" s="94"/>
      <c r="E17" s="106" t="s">
        <v>50</v>
      </c>
      <c r="F17" s="40"/>
      <c r="G17" s="41"/>
      <c r="H17" s="42"/>
      <c r="I17" s="43"/>
      <c r="J17" s="42"/>
      <c r="K17" s="43"/>
      <c r="L17" s="42"/>
      <c r="M17" s="43"/>
      <c r="N17" s="42"/>
      <c r="O17" s="44"/>
    </row>
    <row r="18" spans="1:15" ht="18.75" customHeight="1" thickTop="1" x14ac:dyDescent="0.2">
      <c r="A18" s="206"/>
      <c r="B18" s="216" t="s">
        <v>62</v>
      </c>
      <c r="C18" s="83" t="s">
        <v>63</v>
      </c>
      <c r="D18" s="95"/>
      <c r="E18" s="96" t="s">
        <v>50</v>
      </c>
      <c r="F18" s="40"/>
      <c r="G18" s="41"/>
      <c r="H18" s="42"/>
      <c r="I18" s="43"/>
      <c r="J18" s="42"/>
      <c r="K18" s="43"/>
      <c r="L18" s="42"/>
      <c r="M18" s="43"/>
      <c r="N18" s="42"/>
      <c r="O18" s="44"/>
    </row>
    <row r="19" spans="1:15" ht="18.75" customHeight="1" thickBot="1" x14ac:dyDescent="0.25">
      <c r="A19" s="206"/>
      <c r="B19" s="217"/>
      <c r="C19" s="85" t="s">
        <v>64</v>
      </c>
      <c r="D19" s="90"/>
      <c r="E19" s="93" t="s">
        <v>50</v>
      </c>
      <c r="F19" s="40"/>
      <c r="G19" s="41"/>
      <c r="H19" s="42"/>
      <c r="I19" s="43"/>
      <c r="J19" s="42"/>
      <c r="K19" s="43"/>
      <c r="L19" s="42"/>
      <c r="M19" s="43"/>
      <c r="N19" s="42"/>
      <c r="O19" s="44"/>
    </row>
    <row r="20" spans="1:15" ht="18.75" customHeight="1" thickTop="1" x14ac:dyDescent="0.2">
      <c r="A20" s="206"/>
      <c r="B20" s="222" t="s">
        <v>65</v>
      </c>
      <c r="C20" s="107" t="s">
        <v>66</v>
      </c>
      <c r="D20" s="92"/>
      <c r="E20" s="105" t="s">
        <v>50</v>
      </c>
      <c r="F20" s="40"/>
      <c r="G20" s="41"/>
      <c r="H20" s="42"/>
      <c r="I20" s="43"/>
      <c r="J20" s="42"/>
      <c r="K20" s="43"/>
      <c r="L20" s="42"/>
      <c r="M20" s="43"/>
      <c r="N20" s="42"/>
      <c r="O20" s="44"/>
    </row>
    <row r="21" spans="1:15" ht="18.75" customHeight="1" thickBot="1" x14ac:dyDescent="0.25">
      <c r="A21" s="207"/>
      <c r="B21" s="211"/>
      <c r="C21" s="107" t="s">
        <v>67</v>
      </c>
      <c r="D21" s="86"/>
      <c r="E21" s="105" t="s">
        <v>50</v>
      </c>
      <c r="F21" s="40"/>
      <c r="G21" s="41"/>
      <c r="H21" s="42"/>
      <c r="I21" s="43"/>
      <c r="J21" s="42"/>
      <c r="K21" s="43"/>
      <c r="L21" s="42"/>
      <c r="M21" s="43"/>
      <c r="N21" s="42"/>
      <c r="O21" s="44"/>
    </row>
    <row r="22" spans="1:15" ht="17" x14ac:dyDescent="0.2">
      <c r="A22" s="198" t="s">
        <v>68</v>
      </c>
      <c r="B22" s="201" t="s">
        <v>69</v>
      </c>
      <c r="C22" s="65" t="s">
        <v>70</v>
      </c>
      <c r="D22" s="97"/>
      <c r="E22" s="75" t="s">
        <v>50</v>
      </c>
      <c r="F22" s="40"/>
      <c r="G22" s="41"/>
      <c r="H22" s="42"/>
      <c r="I22" s="43"/>
      <c r="J22" s="42"/>
      <c r="K22" s="43"/>
      <c r="L22" s="42"/>
      <c r="M22" s="43"/>
      <c r="N22" s="42"/>
      <c r="O22" s="44"/>
    </row>
    <row r="23" spans="1:15" ht="18.75" customHeight="1" thickBot="1" x14ac:dyDescent="0.25">
      <c r="A23" s="199"/>
      <c r="B23" s="202"/>
      <c r="C23" s="69" t="s">
        <v>71</v>
      </c>
      <c r="D23" s="99"/>
      <c r="E23" s="72" t="s">
        <v>50</v>
      </c>
      <c r="F23" s="40"/>
      <c r="G23" s="41"/>
      <c r="H23" s="42"/>
      <c r="I23" s="43"/>
      <c r="J23" s="42"/>
      <c r="K23" s="43"/>
      <c r="L23" s="42"/>
      <c r="M23" s="43"/>
      <c r="N23" s="42"/>
      <c r="O23" s="44"/>
    </row>
    <row r="24" spans="1:15" ht="18.75" customHeight="1" thickTop="1" x14ac:dyDescent="0.2">
      <c r="A24" s="199"/>
      <c r="B24" s="203" t="s">
        <v>72</v>
      </c>
      <c r="C24" s="101" t="s">
        <v>73</v>
      </c>
      <c r="D24" s="98"/>
      <c r="E24" s="103" t="s">
        <v>50</v>
      </c>
      <c r="F24" s="40"/>
      <c r="G24" s="41"/>
      <c r="H24" s="42"/>
      <c r="I24" s="43"/>
      <c r="J24" s="42"/>
      <c r="K24" s="43"/>
      <c r="L24" s="42"/>
      <c r="M24" s="43"/>
      <c r="N24" s="42"/>
      <c r="O24" s="44"/>
    </row>
    <row r="25" spans="1:15" ht="18.75" customHeight="1" thickBot="1" x14ac:dyDescent="0.25">
      <c r="A25" s="200"/>
      <c r="B25" s="204"/>
      <c r="C25" s="102" t="s">
        <v>74</v>
      </c>
      <c r="D25" s="82"/>
      <c r="E25" s="104" t="s">
        <v>50</v>
      </c>
      <c r="F25" s="40"/>
      <c r="G25" s="41"/>
      <c r="H25" s="42"/>
      <c r="I25" s="43"/>
      <c r="J25" s="42"/>
      <c r="K25" s="43"/>
      <c r="L25" s="42"/>
      <c r="M25" s="43"/>
      <c r="N25" s="42"/>
      <c r="O25" s="44"/>
    </row>
    <row r="26" spans="1:15" ht="18.75" customHeight="1" x14ac:dyDescent="0.2">
      <c r="A26" s="205" t="s">
        <v>75</v>
      </c>
      <c r="B26" s="208" t="s">
        <v>76</v>
      </c>
      <c r="C26" s="70" t="s">
        <v>77</v>
      </c>
      <c r="D26" s="91"/>
      <c r="E26" s="73" t="s">
        <v>50</v>
      </c>
      <c r="F26" s="40"/>
      <c r="G26" s="41"/>
      <c r="H26" s="42"/>
      <c r="I26" s="43"/>
      <c r="J26" s="42"/>
      <c r="K26" s="43"/>
      <c r="L26" s="42"/>
      <c r="M26" s="43"/>
      <c r="N26" s="42"/>
      <c r="O26" s="44"/>
    </row>
    <row r="27" spans="1:15" ht="18" thickBot="1" x14ac:dyDescent="0.25">
      <c r="A27" s="206"/>
      <c r="B27" s="209"/>
      <c r="C27" s="68" t="s">
        <v>78</v>
      </c>
      <c r="D27" s="90"/>
      <c r="E27" s="74" t="s">
        <v>50</v>
      </c>
      <c r="F27" s="40"/>
      <c r="G27" s="41"/>
      <c r="H27" s="42"/>
      <c r="I27" s="43"/>
      <c r="J27" s="42"/>
      <c r="K27" s="43"/>
      <c r="L27" s="42"/>
      <c r="M27" s="43"/>
      <c r="N27" s="42"/>
      <c r="O27" s="44"/>
    </row>
    <row r="28" spans="1:15" ht="18.75" customHeight="1" thickTop="1" x14ac:dyDescent="0.2">
      <c r="A28" s="206"/>
      <c r="B28" s="210" t="s">
        <v>79</v>
      </c>
      <c r="C28" s="108" t="s">
        <v>80</v>
      </c>
      <c r="D28" s="92"/>
      <c r="E28" s="105" t="s">
        <v>50</v>
      </c>
      <c r="F28" s="40"/>
      <c r="G28" s="41"/>
      <c r="H28" s="42"/>
      <c r="I28" s="43"/>
      <c r="J28" s="42"/>
      <c r="K28" s="43"/>
      <c r="L28" s="42"/>
      <c r="M28" s="43"/>
      <c r="N28" s="42"/>
      <c r="O28" s="44"/>
    </row>
    <row r="29" spans="1:15" ht="18.75" customHeight="1" thickBot="1" x14ac:dyDescent="0.25">
      <c r="A29" s="207"/>
      <c r="B29" s="211"/>
      <c r="C29" s="109" t="s">
        <v>81</v>
      </c>
      <c r="D29" s="86"/>
      <c r="E29" s="110" t="s">
        <v>50</v>
      </c>
      <c r="F29" s="40"/>
      <c r="G29" s="41"/>
      <c r="H29" s="42"/>
      <c r="I29" s="43"/>
      <c r="J29" s="42"/>
      <c r="K29" s="43"/>
      <c r="L29" s="42"/>
      <c r="M29" s="43"/>
      <c r="N29" s="42"/>
      <c r="O29" s="44"/>
    </row>
    <row r="30" spans="1:15" ht="18.75" customHeight="1" x14ac:dyDescent="0.2">
      <c r="A30" s="198" t="s">
        <v>82</v>
      </c>
      <c r="B30" s="201" t="s">
        <v>106</v>
      </c>
      <c r="C30" s="65" t="s">
        <v>83</v>
      </c>
      <c r="D30" s="97"/>
      <c r="E30" s="75" t="s">
        <v>50</v>
      </c>
      <c r="F30" s="40"/>
      <c r="G30" s="41"/>
      <c r="H30" s="42"/>
      <c r="I30" s="43"/>
      <c r="J30" s="42"/>
      <c r="K30" s="43"/>
      <c r="L30" s="42"/>
      <c r="M30" s="43"/>
      <c r="N30" s="42"/>
      <c r="O30" s="44"/>
    </row>
    <row r="31" spans="1:15" ht="18.75" customHeight="1" thickBot="1" x14ac:dyDescent="0.25">
      <c r="A31" s="199"/>
      <c r="B31" s="202"/>
      <c r="C31" s="69" t="s">
        <v>84</v>
      </c>
      <c r="D31" s="87"/>
      <c r="E31" s="72" t="s">
        <v>50</v>
      </c>
      <c r="F31" s="40"/>
      <c r="G31" s="41"/>
      <c r="H31" s="42"/>
      <c r="I31" s="43"/>
      <c r="J31" s="42"/>
      <c r="K31" s="43"/>
      <c r="L31" s="45"/>
      <c r="M31" s="43"/>
      <c r="N31" s="42"/>
      <c r="O31" s="44"/>
    </row>
    <row r="32" spans="1:15" ht="18.75" customHeight="1" x14ac:dyDescent="0.2">
      <c r="A32" s="199"/>
      <c r="B32" s="203" t="s">
        <v>107</v>
      </c>
      <c r="C32" s="111" t="s">
        <v>85</v>
      </c>
      <c r="D32" s="89"/>
      <c r="E32" s="134" t="s">
        <v>50</v>
      </c>
      <c r="F32" s="40"/>
      <c r="G32" s="41"/>
      <c r="H32" s="42"/>
      <c r="I32" s="43"/>
      <c r="J32" s="42"/>
      <c r="K32" s="43"/>
      <c r="L32" s="42"/>
      <c r="M32" s="43"/>
      <c r="N32" s="42"/>
      <c r="O32" s="44"/>
    </row>
    <row r="33" spans="1:15" ht="18.75" customHeight="1" thickBot="1" x14ac:dyDescent="0.25">
      <c r="A33" s="200"/>
      <c r="B33" s="212"/>
      <c r="C33" s="111" t="s">
        <v>86</v>
      </c>
      <c r="D33" s="100"/>
      <c r="E33" s="135" t="s">
        <v>50</v>
      </c>
      <c r="F33" s="40"/>
      <c r="G33" s="41"/>
      <c r="H33" s="42"/>
      <c r="I33" s="43"/>
      <c r="J33" s="42"/>
      <c r="K33" s="43"/>
      <c r="L33" s="42"/>
      <c r="M33" s="43"/>
      <c r="N33" s="42"/>
      <c r="O33" s="44"/>
    </row>
    <row r="34" spans="1:15" ht="18.75" customHeight="1" thickBot="1" x14ac:dyDescent="0.25">
      <c r="A34" s="213" t="s">
        <v>87</v>
      </c>
      <c r="B34" s="214"/>
      <c r="C34" s="215">
        <f>SUM(D10:D33)</f>
        <v>0</v>
      </c>
      <c r="D34" s="215"/>
      <c r="E34" s="64" t="s">
        <v>88</v>
      </c>
      <c r="F34" s="46"/>
      <c r="G34" s="47"/>
      <c r="H34" s="42"/>
      <c r="I34" s="43"/>
      <c r="J34" s="42"/>
      <c r="K34" s="43"/>
      <c r="L34" s="42"/>
      <c r="M34" s="43"/>
      <c r="N34" s="42"/>
      <c r="O34" s="44"/>
    </row>
    <row r="35" spans="1:15" ht="72.75" customHeight="1" thickBot="1" x14ac:dyDescent="0.25">
      <c r="A35" s="196" t="s">
        <v>89</v>
      </c>
      <c r="B35" s="196"/>
      <c r="C35" s="196"/>
      <c r="D35" s="196"/>
      <c r="E35" s="197"/>
      <c r="F35" s="63">
        <f>100*C34/72</f>
        <v>0</v>
      </c>
      <c r="G35" s="64" t="s">
        <v>90</v>
      </c>
      <c r="H35" s="48"/>
      <c r="I35" s="177">
        <f>F35/100</f>
        <v>0</v>
      </c>
      <c r="J35" s="48"/>
      <c r="L35" s="49"/>
      <c r="M35" s="49"/>
      <c r="N35" s="49"/>
      <c r="O35" s="49"/>
    </row>
    <row r="36" spans="1:15" ht="59.25" customHeight="1" x14ac:dyDescent="0.2">
      <c r="F36" s="50"/>
      <c r="G36" s="50"/>
      <c r="H36" s="50"/>
      <c r="I36" s="50"/>
      <c r="J36" s="50"/>
      <c r="K36" s="50"/>
      <c r="L36" s="50"/>
      <c r="M36" s="50"/>
      <c r="N36" s="50"/>
      <c r="O36" s="50"/>
    </row>
  </sheetData>
  <sheetProtection algorithmName="SHA-512" hashValue="qAnRQT5grJcWj7v2D7WScXuOLjTnOyS2C92md5EdD0dkPAI8kz00t0w50L+VTyxs1iVmHYKXXDs9tqlgS2Uj1Q==" saltValue="hNH/yLPcufMsEhCAQHBwLQ==" spinCount="100000" sheet="1" objects="1" scenarios="1" selectLockedCells="1"/>
  <mergeCells count="30">
    <mergeCell ref="D8:E8"/>
    <mergeCell ref="D9:E9"/>
    <mergeCell ref="D1:E1"/>
    <mergeCell ref="A2:O2"/>
    <mergeCell ref="A3:O3"/>
    <mergeCell ref="D5:E5"/>
    <mergeCell ref="B7:E7"/>
    <mergeCell ref="B18:B19"/>
    <mergeCell ref="A14:A21"/>
    <mergeCell ref="A8:A9"/>
    <mergeCell ref="B8:B9"/>
    <mergeCell ref="C8:C9"/>
    <mergeCell ref="A10:A13"/>
    <mergeCell ref="B10:B11"/>
    <mergeCell ref="B12:B13"/>
    <mergeCell ref="B14:B15"/>
    <mergeCell ref="B16:B17"/>
    <mergeCell ref="B20:B21"/>
    <mergeCell ref="A35:E35"/>
    <mergeCell ref="A22:A25"/>
    <mergeCell ref="B22:B23"/>
    <mergeCell ref="B24:B25"/>
    <mergeCell ref="A26:A29"/>
    <mergeCell ref="B26:B27"/>
    <mergeCell ref="B28:B29"/>
    <mergeCell ref="A30:A33"/>
    <mergeCell ref="B30:B31"/>
    <mergeCell ref="B32:B33"/>
    <mergeCell ref="A34:B34"/>
    <mergeCell ref="C34:D34"/>
  </mergeCells>
  <dataValidations count="3">
    <dataValidation allowBlank="1" showInputMessage="1" showErrorMessage="1" promptTitle="Facilitator" prompt="Indicate the SWIFT-FIA facilitator for future reference." sqref="H5:O5" xr:uid="{00000000-0002-0000-0100-000000000000}">
      <formula1>0</formula1>
      <formula2>0</formula2>
    </dataValidation>
    <dataValidation allowBlank="1" showInputMessage="1" showErrorMessage="1" promptTitle="Participants" prompt="List all SWIFT-FIA participants for future reference." sqref="B7 F7:O7" xr:uid="{00000000-0002-0000-0100-000001000000}">
      <formula1>0</formula1>
      <formula2>0</formula2>
    </dataValidation>
    <dataValidation type="whole" errorStyle="warning" showInputMessage="1" showErrorMessage="1" errorTitle="FIA item scores" error="FIA item scores should be whole numbers ranging from 0 to 3 (i.e., 0, 1, 2, or 3)." promptTitle="Implementation Stages*" prompt="*Full descriptions provided under the &quot;Scoring Criteria&quot; tab_x000a_0 = Laying the Foundation_x000a_1 = Installing_x000a_2 = Implementing_x000a_3 = Sustaining School-wide Implementation" sqref="D10:D33" xr:uid="{00000000-0002-0000-0100-000002000000}">
      <formula1>0</formula1>
      <formula2>3</formula2>
    </dataValidation>
  </dataValidations>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5"/>
  <sheetViews>
    <sheetView zoomScale="93" zoomScaleNormal="100" workbookViewId="0">
      <selection activeCell="D10" sqref="D10"/>
    </sheetView>
  </sheetViews>
  <sheetFormatPr baseColWidth="10" defaultColWidth="8.83203125" defaultRowHeight="15" x14ac:dyDescent="0.2"/>
  <cols>
    <col min="1" max="1" width="46.83203125" customWidth="1"/>
    <col min="2" max="2" width="34.5" customWidth="1"/>
    <col min="3" max="3" width="66.33203125" customWidth="1"/>
    <col min="4" max="4" width="13" customWidth="1"/>
    <col min="5" max="5" width="20.5" customWidth="1"/>
    <col min="6" max="6" width="6" customWidth="1"/>
    <col min="7" max="7" width="6.5" customWidth="1"/>
    <col min="8" max="8" width="4.6640625" customWidth="1"/>
    <col min="9" max="9" width="5.1640625" customWidth="1"/>
    <col min="10" max="10" width="7.5" customWidth="1"/>
  </cols>
  <sheetData>
    <row r="1" spans="1:15" ht="22" thickBot="1" x14ac:dyDescent="0.25">
      <c r="A1" s="77" t="s">
        <v>35</v>
      </c>
      <c r="B1" s="77"/>
      <c r="C1" s="78"/>
      <c r="D1" s="225" t="s">
        <v>91</v>
      </c>
      <c r="E1" s="225"/>
      <c r="F1" s="79"/>
      <c r="G1" s="79"/>
      <c r="H1" s="79"/>
      <c r="I1" s="79"/>
      <c r="J1" s="79"/>
      <c r="K1" s="79"/>
      <c r="L1" s="79"/>
      <c r="M1" s="79"/>
      <c r="N1" s="79"/>
      <c r="O1" s="79"/>
    </row>
    <row r="2" spans="1:15" ht="16" thickTop="1" x14ac:dyDescent="0.2">
      <c r="A2" s="226" t="s">
        <v>37</v>
      </c>
      <c r="B2" s="226"/>
      <c r="C2" s="226"/>
      <c r="D2" s="226"/>
      <c r="E2" s="226"/>
      <c r="F2" s="226"/>
      <c r="G2" s="226"/>
      <c r="H2" s="226"/>
      <c r="I2" s="226"/>
      <c r="J2" s="226"/>
      <c r="K2" s="226"/>
      <c r="L2" s="226"/>
      <c r="M2" s="226"/>
      <c r="N2" s="226"/>
      <c r="O2" s="226"/>
    </row>
    <row r="3" spans="1:15" x14ac:dyDescent="0.2">
      <c r="A3" s="226" t="s">
        <v>38</v>
      </c>
      <c r="B3" s="226"/>
      <c r="C3" s="226"/>
      <c r="D3" s="226"/>
      <c r="E3" s="226"/>
      <c r="F3" s="226"/>
      <c r="G3" s="226"/>
      <c r="H3" s="226"/>
      <c r="I3" s="226"/>
      <c r="J3" s="226"/>
      <c r="K3" s="226"/>
      <c r="L3" s="226"/>
      <c r="M3" s="226"/>
      <c r="N3" s="226"/>
      <c r="O3" s="226"/>
    </row>
    <row r="4" spans="1:15" ht="17" thickBot="1" x14ac:dyDescent="0.25">
      <c r="A4" s="1"/>
      <c r="B4" s="1"/>
      <c r="C4" s="1"/>
      <c r="D4" s="2"/>
      <c r="E4" s="2"/>
      <c r="F4" s="2"/>
      <c r="G4" s="2"/>
      <c r="H4" s="2"/>
      <c r="I4" s="2"/>
      <c r="J4" s="2"/>
      <c r="K4" s="2"/>
      <c r="L4" s="2"/>
      <c r="M4" s="2"/>
      <c r="N4" s="2"/>
      <c r="O4" s="2"/>
    </row>
    <row r="5" spans="1:15" ht="16" x14ac:dyDescent="0.2">
      <c r="A5" s="136" t="s">
        <v>39</v>
      </c>
      <c r="B5" s="137"/>
      <c r="C5" s="136" t="s">
        <v>40</v>
      </c>
      <c r="D5" s="239"/>
      <c r="E5" s="239"/>
      <c r="F5" s="138"/>
      <c r="G5" s="138"/>
      <c r="H5" s="139"/>
      <c r="I5" s="139"/>
      <c r="J5" s="139"/>
      <c r="K5" s="139"/>
      <c r="L5" s="139"/>
      <c r="M5" s="139"/>
      <c r="N5" s="139"/>
      <c r="O5" s="139"/>
    </row>
    <row r="6" spans="1:15" ht="16" x14ac:dyDescent="0.2">
      <c r="A6" s="140"/>
      <c r="B6" s="140"/>
      <c r="C6" s="140"/>
      <c r="D6" s="141"/>
      <c r="E6" s="141"/>
      <c r="F6" s="141"/>
      <c r="G6" s="141"/>
      <c r="H6" s="141"/>
      <c r="I6" s="141"/>
      <c r="J6" s="141"/>
      <c r="K6" s="141"/>
      <c r="L6" s="141"/>
      <c r="M6" s="141"/>
      <c r="N6" s="141"/>
      <c r="O6" s="141"/>
    </row>
    <row r="7" spans="1:15" ht="16" x14ac:dyDescent="0.2">
      <c r="A7" s="136" t="s">
        <v>41</v>
      </c>
      <c r="B7" s="240" t="s">
        <v>108</v>
      </c>
      <c r="C7" s="240"/>
      <c r="D7" s="240"/>
      <c r="E7" s="240"/>
      <c r="F7" s="142"/>
      <c r="G7" s="142"/>
      <c r="H7" s="142"/>
      <c r="I7" s="142"/>
      <c r="J7" s="142"/>
      <c r="K7" s="142"/>
      <c r="L7" s="142"/>
      <c r="M7" s="142"/>
      <c r="N7" s="142"/>
      <c r="O7" s="142"/>
    </row>
    <row r="8" spans="1:15" ht="16.5" customHeight="1" x14ac:dyDescent="0.2">
      <c r="A8" s="235" t="s">
        <v>92</v>
      </c>
      <c r="B8" s="236" t="s">
        <v>93</v>
      </c>
      <c r="C8" s="236" t="s">
        <v>94</v>
      </c>
      <c r="D8" s="237" t="s">
        <v>45</v>
      </c>
      <c r="E8" s="237"/>
      <c r="F8" s="3"/>
      <c r="G8" s="3"/>
      <c r="H8" s="3"/>
      <c r="I8" s="3"/>
      <c r="J8" s="3"/>
      <c r="K8" s="3"/>
      <c r="L8" s="3"/>
      <c r="M8" s="3"/>
      <c r="N8" s="3"/>
      <c r="O8" s="3"/>
    </row>
    <row r="9" spans="1:15" ht="30.75" customHeight="1" thickBot="1" x14ac:dyDescent="0.25">
      <c r="A9" s="235"/>
      <c r="B9" s="236"/>
      <c r="C9" s="236"/>
      <c r="D9" s="238" t="s">
        <v>46</v>
      </c>
      <c r="E9" s="238"/>
      <c r="F9" s="4"/>
      <c r="G9" s="5"/>
      <c r="H9" s="6"/>
      <c r="I9" s="6"/>
      <c r="J9" s="6"/>
      <c r="K9" s="6"/>
      <c r="L9" s="5"/>
      <c r="M9" s="5"/>
      <c r="N9" s="5"/>
      <c r="O9" s="5"/>
    </row>
    <row r="10" spans="1:15" ht="18.75" customHeight="1" thickBot="1" x14ac:dyDescent="0.25">
      <c r="A10" s="234" t="s">
        <v>47</v>
      </c>
      <c r="B10" s="221" t="s">
        <v>48</v>
      </c>
      <c r="C10" s="65" t="s">
        <v>49</v>
      </c>
      <c r="D10" s="88"/>
      <c r="E10" s="71" t="s">
        <v>50</v>
      </c>
      <c r="F10" s="143"/>
      <c r="G10" s="144"/>
      <c r="H10" s="145"/>
      <c r="I10" s="5"/>
      <c r="J10" s="145"/>
      <c r="K10" s="5"/>
      <c r="L10" s="145"/>
      <c r="M10" s="5"/>
      <c r="N10" s="145"/>
      <c r="O10" s="146"/>
    </row>
    <row r="11" spans="1:15" ht="18.75" customHeight="1" thickBot="1" x14ac:dyDescent="0.25">
      <c r="A11" s="234"/>
      <c r="B11" s="221"/>
      <c r="C11" s="66" t="s">
        <v>51</v>
      </c>
      <c r="D11" s="87"/>
      <c r="E11" s="72" t="s">
        <v>50</v>
      </c>
      <c r="F11" s="143"/>
      <c r="G11" s="144"/>
      <c r="H11" s="145"/>
      <c r="I11" s="5"/>
      <c r="J11" s="145"/>
      <c r="K11" s="5"/>
      <c r="L11" s="145"/>
      <c r="M11" s="5"/>
      <c r="N11" s="145"/>
      <c r="O11" s="146"/>
    </row>
    <row r="12" spans="1:15" ht="18.75" customHeight="1" thickTop="1" thickBot="1" x14ac:dyDescent="0.25">
      <c r="A12" s="234"/>
      <c r="B12" s="204" t="s">
        <v>52</v>
      </c>
      <c r="C12" s="101" t="s">
        <v>53</v>
      </c>
      <c r="D12" s="89"/>
      <c r="E12" s="103" t="s">
        <v>50</v>
      </c>
      <c r="F12" s="143"/>
      <c r="G12" s="144"/>
      <c r="H12" s="145"/>
      <c r="I12" s="5"/>
      <c r="J12" s="145"/>
      <c r="K12" s="5"/>
      <c r="L12" s="145"/>
      <c r="M12" s="5"/>
      <c r="N12" s="145"/>
      <c r="O12" s="146"/>
    </row>
    <row r="13" spans="1:15" ht="18.75" customHeight="1" thickBot="1" x14ac:dyDescent="0.25">
      <c r="A13" s="234"/>
      <c r="B13" s="204"/>
      <c r="C13" s="102" t="s">
        <v>54</v>
      </c>
      <c r="D13" s="82"/>
      <c r="E13" s="104" t="s">
        <v>50</v>
      </c>
      <c r="F13" s="143"/>
      <c r="G13" s="144"/>
      <c r="H13" s="145"/>
      <c r="I13" s="5"/>
      <c r="J13" s="145"/>
      <c r="K13" s="5"/>
      <c r="L13" s="145"/>
      <c r="M13" s="5"/>
      <c r="N13" s="145"/>
      <c r="O13" s="146"/>
    </row>
    <row r="14" spans="1:15" ht="18.75" customHeight="1" thickBot="1" x14ac:dyDescent="0.25">
      <c r="A14" s="231" t="s">
        <v>55</v>
      </c>
      <c r="B14" s="208" t="s">
        <v>56</v>
      </c>
      <c r="C14" s="67" t="s">
        <v>57</v>
      </c>
      <c r="D14" s="91"/>
      <c r="E14" s="73" t="s">
        <v>50</v>
      </c>
      <c r="F14" s="143"/>
      <c r="G14" s="144"/>
      <c r="H14" s="145"/>
      <c r="I14" s="5"/>
      <c r="J14" s="145"/>
      <c r="K14" s="5"/>
      <c r="L14" s="145"/>
      <c r="M14" s="5"/>
      <c r="N14" s="145"/>
      <c r="O14" s="146"/>
    </row>
    <row r="15" spans="1:15" ht="18.75" customHeight="1" thickBot="1" x14ac:dyDescent="0.25">
      <c r="A15" s="231"/>
      <c r="B15" s="209"/>
      <c r="C15" s="84" t="s">
        <v>58</v>
      </c>
      <c r="D15" s="90"/>
      <c r="E15" s="93" t="s">
        <v>50</v>
      </c>
      <c r="F15" s="143"/>
      <c r="G15" s="144"/>
      <c r="H15" s="145"/>
      <c r="I15" s="5"/>
      <c r="J15" s="145"/>
      <c r="K15" s="5"/>
      <c r="L15" s="145"/>
      <c r="M15" s="5"/>
      <c r="N15" s="145"/>
      <c r="O15" s="146"/>
    </row>
    <row r="16" spans="1:15" ht="18.75" customHeight="1" thickTop="1" thickBot="1" x14ac:dyDescent="0.25">
      <c r="A16" s="231"/>
      <c r="B16" s="210" t="s">
        <v>59</v>
      </c>
      <c r="C16" s="175" t="s">
        <v>60</v>
      </c>
      <c r="D16" s="92"/>
      <c r="E16" s="105" t="s">
        <v>50</v>
      </c>
      <c r="F16" s="143"/>
      <c r="G16" s="144"/>
      <c r="H16" s="145"/>
      <c r="I16" s="5"/>
      <c r="J16" s="145"/>
      <c r="K16" s="5"/>
      <c r="L16" s="145"/>
      <c r="M16" s="5"/>
      <c r="N16" s="145"/>
      <c r="O16" s="146"/>
    </row>
    <row r="17" spans="1:15" ht="18.75" customHeight="1" thickBot="1" x14ac:dyDescent="0.25">
      <c r="A17" s="231"/>
      <c r="B17" s="211"/>
      <c r="C17" s="176" t="s">
        <v>61</v>
      </c>
      <c r="D17" s="94"/>
      <c r="E17" s="106" t="s">
        <v>50</v>
      </c>
      <c r="F17" s="143"/>
      <c r="G17" s="144"/>
      <c r="H17" s="145"/>
      <c r="I17" s="5"/>
      <c r="J17" s="145"/>
      <c r="K17" s="5"/>
      <c r="L17" s="145"/>
      <c r="M17" s="5"/>
      <c r="N17" s="145"/>
      <c r="O17" s="146"/>
    </row>
    <row r="18" spans="1:15" ht="18.75" customHeight="1" thickTop="1" thickBot="1" x14ac:dyDescent="0.25">
      <c r="A18" s="231"/>
      <c r="B18" s="216" t="s">
        <v>62</v>
      </c>
      <c r="C18" s="83" t="s">
        <v>63</v>
      </c>
      <c r="D18" s="95"/>
      <c r="E18" s="96" t="s">
        <v>50</v>
      </c>
      <c r="F18" s="143"/>
      <c r="G18" s="144"/>
      <c r="H18" s="145"/>
      <c r="I18" s="5"/>
      <c r="J18" s="145"/>
      <c r="K18" s="5"/>
      <c r="L18" s="145"/>
      <c r="M18" s="5"/>
      <c r="N18" s="145"/>
      <c r="O18" s="146"/>
    </row>
    <row r="19" spans="1:15" ht="18.75" customHeight="1" thickBot="1" x14ac:dyDescent="0.25">
      <c r="A19" s="231"/>
      <c r="B19" s="217"/>
      <c r="C19" s="85" t="s">
        <v>64</v>
      </c>
      <c r="D19" s="90"/>
      <c r="E19" s="93" t="s">
        <v>50</v>
      </c>
      <c r="F19" s="143"/>
      <c r="G19" s="144"/>
      <c r="H19" s="145"/>
      <c r="I19" s="5"/>
      <c r="J19" s="145"/>
      <c r="K19" s="5"/>
      <c r="L19" s="145"/>
      <c r="M19" s="5"/>
      <c r="N19" s="145"/>
      <c r="O19" s="146"/>
    </row>
    <row r="20" spans="1:15" ht="18.75" customHeight="1" thickTop="1" thickBot="1" x14ac:dyDescent="0.25">
      <c r="A20" s="231"/>
      <c r="B20" s="222" t="s">
        <v>65</v>
      </c>
      <c r="C20" s="107" t="s">
        <v>66</v>
      </c>
      <c r="D20" s="92"/>
      <c r="E20" s="105" t="s">
        <v>50</v>
      </c>
      <c r="F20" s="143"/>
      <c r="G20" s="144"/>
      <c r="H20" s="145"/>
      <c r="I20" s="5"/>
      <c r="J20" s="145"/>
      <c r="K20" s="5"/>
      <c r="L20" s="145"/>
      <c r="M20" s="5"/>
      <c r="N20" s="145"/>
      <c r="O20" s="146"/>
    </row>
    <row r="21" spans="1:15" ht="18.75" customHeight="1" thickBot="1" x14ac:dyDescent="0.25">
      <c r="A21" s="231"/>
      <c r="B21" s="211"/>
      <c r="C21" s="107" t="s">
        <v>67</v>
      </c>
      <c r="D21" s="86"/>
      <c r="E21" s="105" t="s">
        <v>50</v>
      </c>
      <c r="F21" s="143"/>
      <c r="G21" s="144"/>
      <c r="H21" s="145"/>
      <c r="I21" s="5"/>
      <c r="J21" s="145"/>
      <c r="K21" s="5"/>
      <c r="L21" s="145"/>
      <c r="M21" s="5"/>
      <c r="N21" s="145"/>
      <c r="O21" s="146"/>
    </row>
    <row r="22" spans="1:15" ht="18.75" customHeight="1" x14ac:dyDescent="0.2">
      <c r="A22" s="198" t="s">
        <v>68</v>
      </c>
      <c r="B22" s="201" t="s">
        <v>69</v>
      </c>
      <c r="C22" s="65" t="s">
        <v>70</v>
      </c>
      <c r="D22" s="97"/>
      <c r="E22" s="75" t="s">
        <v>50</v>
      </c>
      <c r="F22" s="143"/>
      <c r="G22" s="144"/>
      <c r="H22" s="145"/>
      <c r="I22" s="5"/>
      <c r="J22" s="145"/>
      <c r="K22" s="5"/>
      <c r="L22" s="145"/>
      <c r="M22" s="5"/>
      <c r="N22" s="145"/>
      <c r="O22" s="146"/>
    </row>
    <row r="23" spans="1:15" ht="18.75" customHeight="1" thickBot="1" x14ac:dyDescent="0.25">
      <c r="A23" s="199"/>
      <c r="B23" s="202"/>
      <c r="C23" s="69" t="s">
        <v>71</v>
      </c>
      <c r="D23" s="99"/>
      <c r="E23" s="72" t="s">
        <v>50</v>
      </c>
      <c r="F23" s="143"/>
      <c r="G23" s="144"/>
      <c r="H23" s="145"/>
      <c r="I23" s="5"/>
      <c r="J23" s="145"/>
      <c r="K23" s="5"/>
      <c r="L23" s="145"/>
      <c r="M23" s="5"/>
      <c r="N23" s="145"/>
      <c r="O23" s="146"/>
    </row>
    <row r="24" spans="1:15" ht="18.75" customHeight="1" thickTop="1" x14ac:dyDescent="0.2">
      <c r="A24" s="199"/>
      <c r="B24" s="203" t="s">
        <v>72</v>
      </c>
      <c r="C24" s="101" t="s">
        <v>73</v>
      </c>
      <c r="D24" s="98"/>
      <c r="E24" s="103" t="s">
        <v>50</v>
      </c>
      <c r="F24" s="143"/>
      <c r="G24" s="144"/>
      <c r="H24" s="145"/>
      <c r="I24" s="5"/>
      <c r="J24" s="145"/>
      <c r="K24" s="5"/>
      <c r="L24" s="145"/>
      <c r="M24" s="5"/>
      <c r="N24" s="145"/>
      <c r="O24" s="146"/>
    </row>
    <row r="25" spans="1:15" ht="18.75" customHeight="1" thickBot="1" x14ac:dyDescent="0.25">
      <c r="A25" s="200"/>
      <c r="B25" s="204"/>
      <c r="C25" s="102" t="s">
        <v>74</v>
      </c>
      <c r="D25" s="82"/>
      <c r="E25" s="104" t="s">
        <v>50</v>
      </c>
      <c r="F25" s="143"/>
      <c r="G25" s="144"/>
      <c r="H25" s="145"/>
      <c r="I25" s="5"/>
      <c r="J25" s="145"/>
      <c r="K25" s="5"/>
      <c r="L25" s="145"/>
      <c r="M25" s="5"/>
      <c r="N25" s="145"/>
      <c r="O25" s="146"/>
    </row>
    <row r="26" spans="1:15" ht="18.75" customHeight="1" thickBot="1" x14ac:dyDescent="0.25">
      <c r="A26" s="231" t="s">
        <v>75</v>
      </c>
      <c r="B26" s="232" t="s">
        <v>76</v>
      </c>
      <c r="C26" s="70" t="s">
        <v>77</v>
      </c>
      <c r="D26" s="91"/>
      <c r="E26" s="73" t="s">
        <v>50</v>
      </c>
      <c r="F26" s="143"/>
      <c r="G26" s="144"/>
      <c r="H26" s="145"/>
      <c r="I26" s="5"/>
      <c r="J26" s="145"/>
      <c r="K26" s="5"/>
      <c r="L26" s="145"/>
      <c r="M26" s="5"/>
      <c r="N26" s="145"/>
      <c r="O26" s="146"/>
    </row>
    <row r="27" spans="1:15" ht="18.75" customHeight="1" thickBot="1" x14ac:dyDescent="0.25">
      <c r="A27" s="231"/>
      <c r="B27" s="232"/>
      <c r="C27" s="68" t="s">
        <v>78</v>
      </c>
      <c r="D27" s="90"/>
      <c r="E27" s="74" t="s">
        <v>50</v>
      </c>
      <c r="F27" s="143"/>
      <c r="G27" s="144"/>
      <c r="H27" s="145"/>
      <c r="I27" s="5"/>
      <c r="J27" s="145"/>
      <c r="K27" s="5"/>
      <c r="L27" s="145"/>
      <c r="M27" s="5"/>
      <c r="N27" s="145"/>
      <c r="O27" s="146"/>
    </row>
    <row r="28" spans="1:15" ht="18.75" customHeight="1" thickBot="1" x14ac:dyDescent="0.25">
      <c r="A28" s="231"/>
      <c r="B28" s="233" t="s">
        <v>79</v>
      </c>
      <c r="C28" s="108" t="s">
        <v>80</v>
      </c>
      <c r="D28" s="92"/>
      <c r="E28" s="105" t="s">
        <v>50</v>
      </c>
      <c r="F28" s="143"/>
      <c r="G28" s="144"/>
      <c r="H28" s="145"/>
      <c r="I28" s="5"/>
      <c r="J28" s="145"/>
      <c r="K28" s="5"/>
      <c r="L28" s="145"/>
      <c r="M28" s="5"/>
      <c r="N28" s="145"/>
      <c r="O28" s="146"/>
    </row>
    <row r="29" spans="1:15" ht="18.75" customHeight="1" thickBot="1" x14ac:dyDescent="0.25">
      <c r="A29" s="231"/>
      <c r="B29" s="233"/>
      <c r="C29" s="109" t="s">
        <v>81</v>
      </c>
      <c r="D29" s="86"/>
      <c r="E29" s="110" t="s">
        <v>50</v>
      </c>
      <c r="F29" s="143"/>
      <c r="G29" s="144"/>
      <c r="H29" s="145"/>
      <c r="I29" s="5"/>
      <c r="J29" s="145"/>
      <c r="K29" s="5"/>
      <c r="L29" s="145"/>
      <c r="M29" s="5"/>
      <c r="N29" s="145"/>
      <c r="O29" s="146"/>
    </row>
    <row r="30" spans="1:15" ht="18.75" customHeight="1" thickBot="1" x14ac:dyDescent="0.25">
      <c r="A30" s="198" t="s">
        <v>82</v>
      </c>
      <c r="B30" s="229" t="s">
        <v>106</v>
      </c>
      <c r="C30" s="65" t="s">
        <v>83</v>
      </c>
      <c r="D30" s="97"/>
      <c r="E30" s="75" t="s">
        <v>50</v>
      </c>
      <c r="F30" s="143"/>
      <c r="G30" s="144"/>
      <c r="H30" s="145"/>
      <c r="I30" s="5"/>
      <c r="J30" s="145"/>
      <c r="K30" s="5"/>
      <c r="L30" s="147"/>
      <c r="M30" s="5"/>
      <c r="N30" s="145"/>
      <c r="O30" s="146"/>
    </row>
    <row r="31" spans="1:15" ht="18.75" customHeight="1" thickTop="1" thickBot="1" x14ac:dyDescent="0.25">
      <c r="A31" s="199"/>
      <c r="B31" s="229"/>
      <c r="C31" s="69" t="s">
        <v>84</v>
      </c>
      <c r="D31" s="87"/>
      <c r="E31" s="72" t="s">
        <v>50</v>
      </c>
      <c r="F31" s="143"/>
      <c r="G31" s="144"/>
      <c r="H31" s="145"/>
      <c r="I31" s="5"/>
      <c r="J31" s="145"/>
      <c r="K31" s="5"/>
      <c r="L31" s="145"/>
      <c r="M31" s="5"/>
      <c r="N31" s="145"/>
      <c r="O31" s="146"/>
    </row>
    <row r="32" spans="1:15" ht="18.75" customHeight="1" thickTop="1" x14ac:dyDescent="0.2">
      <c r="A32" s="199"/>
      <c r="B32" s="230" t="s">
        <v>107</v>
      </c>
      <c r="C32" s="111" t="s">
        <v>85</v>
      </c>
      <c r="D32" s="89"/>
      <c r="E32" s="134" t="s">
        <v>50</v>
      </c>
      <c r="F32" s="143"/>
      <c r="G32" s="144"/>
      <c r="H32" s="145"/>
      <c r="I32" s="5"/>
      <c r="J32" s="145"/>
      <c r="K32" s="5"/>
      <c r="L32" s="145"/>
      <c r="M32" s="5"/>
      <c r="N32" s="145"/>
      <c r="O32" s="146"/>
    </row>
    <row r="33" spans="1:15" ht="18.75" customHeight="1" thickBot="1" x14ac:dyDescent="0.25">
      <c r="A33" s="200"/>
      <c r="B33" s="230"/>
      <c r="C33" s="111" t="s">
        <v>86</v>
      </c>
      <c r="D33" s="100"/>
      <c r="E33" s="135" t="s">
        <v>50</v>
      </c>
      <c r="F33" s="148"/>
      <c r="G33" s="149"/>
      <c r="H33" s="145"/>
      <c r="I33" s="5"/>
      <c r="J33" s="145"/>
      <c r="K33" s="5"/>
      <c r="L33" s="145"/>
      <c r="M33" s="5"/>
      <c r="N33" s="145"/>
      <c r="O33" s="146"/>
    </row>
    <row r="34" spans="1:15" ht="19" thickBot="1" x14ac:dyDescent="0.25">
      <c r="A34" s="213" t="s">
        <v>87</v>
      </c>
      <c r="B34" s="214"/>
      <c r="C34" s="215">
        <f>SUM(D10:D33)</f>
        <v>0</v>
      </c>
      <c r="D34" s="215"/>
      <c r="E34" s="64" t="s">
        <v>88</v>
      </c>
      <c r="F34" s="46"/>
      <c r="G34" s="47"/>
      <c r="H34" s="42"/>
      <c r="I34" s="43"/>
      <c r="J34" s="11"/>
      <c r="L34" s="12"/>
      <c r="M34" s="12"/>
      <c r="N34" s="12"/>
      <c r="O34" s="12"/>
    </row>
    <row r="35" spans="1:15" ht="59.25" customHeight="1" thickBot="1" x14ac:dyDescent="0.25">
      <c r="A35" s="196" t="s">
        <v>89</v>
      </c>
      <c r="B35" s="196"/>
      <c r="C35" s="196"/>
      <c r="D35" s="196"/>
      <c r="E35" s="197"/>
      <c r="F35" s="63">
        <f>100*C34/72</f>
        <v>0</v>
      </c>
      <c r="G35" s="64" t="s">
        <v>90</v>
      </c>
      <c r="H35" s="48"/>
      <c r="I35" s="177">
        <f>F35/100</f>
        <v>0</v>
      </c>
      <c r="J35" s="13"/>
      <c r="K35" s="13"/>
      <c r="L35" s="13"/>
      <c r="M35" s="13"/>
      <c r="N35" s="13"/>
      <c r="O35" s="13"/>
    </row>
  </sheetData>
  <sheetProtection algorithmName="SHA-512" hashValue="aaJloUFwO6H+1Z8F7SDMBzDVBoUepvM+7VoS6DsYabECJkAxGAvn0hdsIZ9+98Na5PQCLZA6j/RkcUZrdmbSjA==" saltValue="ZyCt27tsLtskhgc9Bzd9OQ==" spinCount="100000" sheet="1" selectLockedCells="1"/>
  <mergeCells count="30">
    <mergeCell ref="D1:E1"/>
    <mergeCell ref="A2:O2"/>
    <mergeCell ref="A3:O3"/>
    <mergeCell ref="D5:E5"/>
    <mergeCell ref="B7:E7"/>
    <mergeCell ref="A8:A9"/>
    <mergeCell ref="B8:B9"/>
    <mergeCell ref="C8:C9"/>
    <mergeCell ref="D8:E8"/>
    <mergeCell ref="D9:E9"/>
    <mergeCell ref="A10:A13"/>
    <mergeCell ref="B10:B11"/>
    <mergeCell ref="B12:B13"/>
    <mergeCell ref="A14:A21"/>
    <mergeCell ref="B14:B15"/>
    <mergeCell ref="B16:B17"/>
    <mergeCell ref="B18:B19"/>
    <mergeCell ref="B20:B21"/>
    <mergeCell ref="A22:A25"/>
    <mergeCell ref="B22:B23"/>
    <mergeCell ref="B24:B25"/>
    <mergeCell ref="A26:A29"/>
    <mergeCell ref="B26:B27"/>
    <mergeCell ref="B28:B29"/>
    <mergeCell ref="A35:E35"/>
    <mergeCell ref="A30:A33"/>
    <mergeCell ref="B30:B31"/>
    <mergeCell ref="B32:B33"/>
    <mergeCell ref="A34:B34"/>
    <mergeCell ref="C34:D34"/>
  </mergeCells>
  <phoneticPr fontId="52" type="noConversion"/>
  <dataValidations count="3">
    <dataValidation allowBlank="1" showInputMessage="1" showErrorMessage="1" promptTitle="Facilitator" prompt="Indicate the SWIFT-FIA facilitator for future reference." sqref="H5:O5" xr:uid="{00000000-0002-0000-0200-000000000000}">
      <formula1>0</formula1>
      <formula2>0</formula2>
    </dataValidation>
    <dataValidation allowBlank="1" showInputMessage="1" showErrorMessage="1" promptTitle="Participants" prompt="List all SWIFT-FIA participants for future reference." sqref="B7 F7:O7" xr:uid="{00000000-0002-0000-0200-000001000000}">
      <formula1>0</formula1>
      <formula2>0</formula2>
    </dataValidation>
    <dataValidation type="whole" errorStyle="warning" showInputMessage="1" showErrorMessage="1" errorTitle="FIA item scores" error="FIA item scores should be whole numbers ranging from 0 to 3 (i.e., 0, 1, 2, or 3)." promptTitle="Implementation Stages*" prompt="*Full descriptions provided under the &quot;Scoring Criteria&quot; tab_x000a_0 = Laying the Foundation_x000a_1 = Installing_x000a_2 = Implementing_x000a_3 = Sustaining School-wide Implementation" sqref="D10:D33" xr:uid="{C50C8CCB-0722-41E6-B20E-2B51C62105BB}">
      <formula1>0</formula1>
      <formula2>3</formula2>
    </dataValidation>
  </dataValidation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5"/>
  <sheetViews>
    <sheetView zoomScale="115" zoomScaleNormal="100" workbookViewId="0">
      <selection activeCell="B5" sqref="B5"/>
    </sheetView>
  </sheetViews>
  <sheetFormatPr baseColWidth="10" defaultColWidth="8.83203125" defaultRowHeight="15" x14ac:dyDescent="0.2"/>
  <cols>
    <col min="1" max="2" width="46" customWidth="1"/>
    <col min="3" max="3" width="65.5" bestFit="1" customWidth="1"/>
    <col min="4" max="4" width="13" customWidth="1"/>
    <col min="5" max="5" width="22.33203125" customWidth="1"/>
    <col min="6" max="6" width="6" customWidth="1"/>
    <col min="7" max="7" width="6.5" customWidth="1"/>
    <col min="8" max="8" width="4.6640625" customWidth="1"/>
    <col min="9" max="9" width="7.33203125" bestFit="1" customWidth="1"/>
    <col min="10" max="10" width="7.5" customWidth="1"/>
  </cols>
  <sheetData>
    <row r="1" spans="1:15" ht="22" thickBot="1" x14ac:dyDescent="0.25">
      <c r="A1" s="77" t="s">
        <v>35</v>
      </c>
      <c r="B1" s="77"/>
      <c r="C1" s="78"/>
      <c r="D1" s="225" t="s">
        <v>95</v>
      </c>
      <c r="E1" s="225"/>
      <c r="F1" s="79"/>
      <c r="G1" s="79"/>
      <c r="H1" s="79"/>
      <c r="I1" s="79"/>
      <c r="J1" s="79"/>
      <c r="K1" s="79"/>
      <c r="L1" s="79"/>
      <c r="M1" s="79"/>
      <c r="N1" s="79"/>
      <c r="O1" s="79"/>
    </row>
    <row r="2" spans="1:15" ht="16" thickTop="1" x14ac:dyDescent="0.2">
      <c r="A2" s="226" t="s">
        <v>37</v>
      </c>
      <c r="B2" s="226"/>
      <c r="C2" s="226"/>
      <c r="D2" s="226"/>
      <c r="E2" s="226"/>
      <c r="F2" s="226"/>
      <c r="G2" s="226"/>
      <c r="H2" s="226"/>
      <c r="I2" s="226"/>
      <c r="J2" s="226"/>
      <c r="K2" s="226"/>
      <c r="L2" s="226"/>
      <c r="M2" s="226"/>
      <c r="N2" s="226"/>
      <c r="O2" s="226"/>
    </row>
    <row r="3" spans="1:15" x14ac:dyDescent="0.2">
      <c r="A3" s="226" t="s">
        <v>38</v>
      </c>
      <c r="B3" s="226"/>
      <c r="C3" s="226"/>
      <c r="D3" s="226"/>
      <c r="E3" s="226"/>
      <c r="F3" s="226"/>
      <c r="G3" s="226"/>
      <c r="H3" s="226"/>
      <c r="I3" s="226"/>
      <c r="J3" s="226"/>
      <c r="K3" s="226"/>
      <c r="L3" s="226"/>
      <c r="M3" s="226"/>
      <c r="N3" s="226"/>
      <c r="O3" s="226"/>
    </row>
    <row r="4" spans="1:15" ht="17" thickBot="1" x14ac:dyDescent="0.25">
      <c r="A4" s="28"/>
      <c r="B4" s="28"/>
      <c r="C4" s="28"/>
      <c r="D4" s="29"/>
      <c r="E4" s="29"/>
      <c r="F4" s="29"/>
      <c r="G4" s="29"/>
      <c r="H4" s="29"/>
      <c r="I4" s="29"/>
      <c r="J4" s="29"/>
      <c r="K4" s="29"/>
      <c r="L4" s="29"/>
      <c r="M4" s="29"/>
      <c r="N4" s="29"/>
      <c r="O4" s="29"/>
    </row>
    <row r="5" spans="1:15" ht="16" thickBot="1" x14ac:dyDescent="0.25">
      <c r="A5" s="30" t="s">
        <v>39</v>
      </c>
      <c r="B5" s="81"/>
      <c r="C5" s="30" t="s">
        <v>40</v>
      </c>
      <c r="D5" s="227"/>
      <c r="E5" s="227"/>
      <c r="F5" s="31"/>
      <c r="G5" s="31"/>
      <c r="H5" s="32"/>
      <c r="I5" s="32"/>
      <c r="J5" s="32"/>
      <c r="K5" s="32"/>
      <c r="L5" s="32"/>
      <c r="M5" s="32"/>
      <c r="N5" s="32"/>
      <c r="O5" s="32"/>
    </row>
    <row r="6" spans="1:15" ht="16" thickBot="1" x14ac:dyDescent="0.25">
      <c r="A6" s="33"/>
      <c r="B6" s="33"/>
      <c r="C6" s="33"/>
      <c r="D6" s="34"/>
      <c r="E6" s="34"/>
      <c r="F6" s="34"/>
      <c r="G6" s="34"/>
      <c r="H6" s="34"/>
      <c r="I6" s="34"/>
      <c r="J6" s="34"/>
      <c r="K6" s="34"/>
      <c r="L6" s="34"/>
      <c r="M6" s="34"/>
      <c r="N6" s="34"/>
      <c r="O6" s="34"/>
    </row>
    <row r="7" spans="1:15" ht="17" thickBot="1" x14ac:dyDescent="0.25">
      <c r="A7" s="76" t="s">
        <v>41</v>
      </c>
      <c r="B7" s="228"/>
      <c r="C7" s="228"/>
      <c r="D7" s="228"/>
      <c r="E7" s="228"/>
      <c r="F7" s="35"/>
      <c r="G7" s="35"/>
      <c r="H7" s="35"/>
      <c r="I7" s="35"/>
      <c r="J7" s="35"/>
      <c r="K7" s="35"/>
      <c r="L7" s="35"/>
      <c r="M7" s="35"/>
      <c r="N7" s="35"/>
      <c r="O7" s="35"/>
    </row>
    <row r="8" spans="1:15" ht="16.5" customHeight="1" thickBot="1" x14ac:dyDescent="0.25">
      <c r="A8" s="218" t="s">
        <v>42</v>
      </c>
      <c r="B8" s="219" t="s">
        <v>43</v>
      </c>
      <c r="C8" s="219" t="s">
        <v>44</v>
      </c>
      <c r="D8" s="223" t="s">
        <v>45</v>
      </c>
      <c r="E8" s="223"/>
      <c r="F8" s="36"/>
      <c r="G8" s="36"/>
      <c r="H8" s="36"/>
      <c r="I8" s="36"/>
      <c r="J8" s="3"/>
      <c r="K8" s="3"/>
      <c r="L8" s="3"/>
      <c r="M8" s="3"/>
      <c r="N8" s="3"/>
      <c r="O8" s="3"/>
    </row>
    <row r="9" spans="1:15" ht="30.75" customHeight="1" thickBot="1" x14ac:dyDescent="0.25">
      <c r="A9" s="218"/>
      <c r="B9" s="219"/>
      <c r="C9" s="219"/>
      <c r="D9" s="224" t="s">
        <v>46</v>
      </c>
      <c r="E9" s="224"/>
      <c r="F9" s="37"/>
      <c r="G9" s="38"/>
      <c r="H9" s="39"/>
      <c r="I9" s="39"/>
      <c r="J9" s="6"/>
      <c r="K9" s="6"/>
      <c r="L9" s="5"/>
      <c r="M9" s="5"/>
      <c r="N9" s="5"/>
      <c r="O9" s="5"/>
    </row>
    <row r="10" spans="1:15" ht="18.75" customHeight="1" thickBot="1" x14ac:dyDescent="0.25">
      <c r="A10" s="220" t="s">
        <v>47</v>
      </c>
      <c r="B10" s="221" t="s">
        <v>48</v>
      </c>
      <c r="C10" s="65" t="s">
        <v>49</v>
      </c>
      <c r="D10" s="88"/>
      <c r="E10" s="71" t="s">
        <v>50</v>
      </c>
      <c r="F10" s="40"/>
      <c r="G10" s="41"/>
      <c r="H10" s="42"/>
      <c r="I10" s="43"/>
      <c r="J10" s="7"/>
      <c r="K10" s="8"/>
      <c r="L10" s="7"/>
      <c r="M10" s="8"/>
      <c r="N10" s="7"/>
      <c r="O10" s="9"/>
    </row>
    <row r="11" spans="1:15" ht="18.75" customHeight="1" thickBot="1" x14ac:dyDescent="0.25">
      <c r="A11" s="220"/>
      <c r="B11" s="221"/>
      <c r="C11" s="66" t="s">
        <v>51</v>
      </c>
      <c r="D11" s="87"/>
      <c r="E11" s="72" t="s">
        <v>50</v>
      </c>
      <c r="F11" s="40"/>
      <c r="G11" s="41"/>
      <c r="H11" s="42"/>
      <c r="I11" s="43"/>
      <c r="J11" s="7"/>
      <c r="K11" s="8"/>
      <c r="L11" s="7"/>
      <c r="M11" s="8"/>
      <c r="N11" s="7"/>
      <c r="O11" s="9"/>
    </row>
    <row r="12" spans="1:15" ht="18.75" customHeight="1" thickTop="1" thickBot="1" x14ac:dyDescent="0.25">
      <c r="A12" s="220"/>
      <c r="B12" s="204" t="s">
        <v>52</v>
      </c>
      <c r="C12" s="101" t="s">
        <v>53</v>
      </c>
      <c r="D12" s="89"/>
      <c r="E12" s="103" t="s">
        <v>50</v>
      </c>
      <c r="F12" s="40"/>
      <c r="G12" s="41"/>
      <c r="H12" s="42"/>
      <c r="I12" s="43"/>
      <c r="J12" s="7"/>
      <c r="K12" s="8"/>
      <c r="L12" s="7"/>
      <c r="M12" s="8"/>
      <c r="N12" s="7"/>
      <c r="O12" s="9"/>
    </row>
    <row r="13" spans="1:15" ht="18.75" customHeight="1" thickBot="1" x14ac:dyDescent="0.25">
      <c r="A13" s="220"/>
      <c r="B13" s="204"/>
      <c r="C13" s="102" t="s">
        <v>54</v>
      </c>
      <c r="D13" s="82"/>
      <c r="E13" s="104" t="s">
        <v>50</v>
      </c>
      <c r="F13" s="40"/>
      <c r="G13" s="41"/>
      <c r="H13" s="42"/>
      <c r="I13" s="43"/>
      <c r="J13" s="7"/>
      <c r="K13" s="8"/>
      <c r="L13" s="7"/>
      <c r="M13" s="8"/>
      <c r="N13" s="7"/>
      <c r="O13" s="9"/>
    </row>
    <row r="14" spans="1:15" ht="18.75" customHeight="1" x14ac:dyDescent="0.2">
      <c r="A14" s="205" t="s">
        <v>55</v>
      </c>
      <c r="B14" s="208" t="s">
        <v>56</v>
      </c>
      <c r="C14" s="67" t="s">
        <v>57</v>
      </c>
      <c r="D14" s="91"/>
      <c r="E14" s="73" t="s">
        <v>50</v>
      </c>
      <c r="F14" s="40"/>
      <c r="G14" s="41"/>
      <c r="H14" s="42"/>
      <c r="I14" s="43"/>
      <c r="J14" s="7"/>
      <c r="K14" s="8"/>
      <c r="L14" s="7"/>
      <c r="M14" s="8"/>
      <c r="N14" s="7"/>
      <c r="O14" s="9"/>
    </row>
    <row r="15" spans="1:15" ht="18.75" customHeight="1" thickBot="1" x14ac:dyDescent="0.25">
      <c r="A15" s="206"/>
      <c r="B15" s="209"/>
      <c r="C15" s="84" t="s">
        <v>58</v>
      </c>
      <c r="D15" s="90"/>
      <c r="E15" s="93" t="s">
        <v>50</v>
      </c>
      <c r="F15" s="40"/>
      <c r="G15" s="41"/>
      <c r="H15" s="42"/>
      <c r="I15" s="43"/>
      <c r="J15" s="7"/>
      <c r="K15" s="8"/>
      <c r="L15" s="7"/>
      <c r="M15" s="8"/>
      <c r="N15" s="7"/>
      <c r="O15" s="9"/>
    </row>
    <row r="16" spans="1:15" ht="18.75" customHeight="1" thickTop="1" x14ac:dyDescent="0.2">
      <c r="A16" s="206"/>
      <c r="B16" s="210" t="s">
        <v>59</v>
      </c>
      <c r="C16" s="175" t="s">
        <v>60</v>
      </c>
      <c r="D16" s="92"/>
      <c r="E16" s="105" t="s">
        <v>50</v>
      </c>
      <c r="F16" s="40"/>
      <c r="G16" s="41"/>
      <c r="H16" s="42"/>
      <c r="I16" s="43"/>
      <c r="J16" s="7"/>
      <c r="K16" s="8"/>
      <c r="L16" s="7"/>
      <c r="M16" s="8"/>
      <c r="N16" s="7"/>
      <c r="O16" s="9"/>
    </row>
    <row r="17" spans="1:15" ht="18.75" customHeight="1" thickBot="1" x14ac:dyDescent="0.25">
      <c r="A17" s="206"/>
      <c r="B17" s="211"/>
      <c r="C17" s="176" t="s">
        <v>61</v>
      </c>
      <c r="D17" s="94"/>
      <c r="E17" s="106" t="s">
        <v>50</v>
      </c>
      <c r="F17" s="40"/>
      <c r="G17" s="41"/>
      <c r="H17" s="42"/>
      <c r="I17" s="43"/>
      <c r="J17" s="7"/>
      <c r="K17" s="8"/>
      <c r="L17" s="7"/>
      <c r="M17" s="8"/>
      <c r="N17" s="7"/>
      <c r="O17" s="9"/>
    </row>
    <row r="18" spans="1:15" ht="18.75" customHeight="1" thickTop="1" x14ac:dyDescent="0.2">
      <c r="A18" s="206"/>
      <c r="B18" s="216" t="s">
        <v>62</v>
      </c>
      <c r="C18" s="83" t="s">
        <v>63</v>
      </c>
      <c r="D18" s="95"/>
      <c r="E18" s="96" t="s">
        <v>50</v>
      </c>
      <c r="F18" s="40"/>
      <c r="G18" s="41"/>
      <c r="H18" s="42"/>
      <c r="I18" s="43"/>
      <c r="J18" s="7"/>
      <c r="K18" s="8"/>
      <c r="L18" s="7"/>
      <c r="M18" s="8"/>
      <c r="N18" s="7"/>
      <c r="O18" s="9"/>
    </row>
    <row r="19" spans="1:15" ht="18.75" customHeight="1" thickBot="1" x14ac:dyDescent="0.25">
      <c r="A19" s="206"/>
      <c r="B19" s="217"/>
      <c r="C19" s="85" t="s">
        <v>64</v>
      </c>
      <c r="D19" s="90"/>
      <c r="E19" s="93" t="s">
        <v>50</v>
      </c>
      <c r="F19" s="40"/>
      <c r="G19" s="41"/>
      <c r="H19" s="42"/>
      <c r="I19" s="43"/>
      <c r="J19" s="7"/>
      <c r="K19" s="8"/>
      <c r="L19" s="7"/>
      <c r="M19" s="8"/>
      <c r="N19" s="7"/>
      <c r="O19" s="9"/>
    </row>
    <row r="20" spans="1:15" ht="18.75" customHeight="1" thickTop="1" x14ac:dyDescent="0.2">
      <c r="A20" s="206"/>
      <c r="B20" s="222" t="s">
        <v>65</v>
      </c>
      <c r="C20" s="107" t="s">
        <v>66</v>
      </c>
      <c r="D20" s="92"/>
      <c r="E20" s="105" t="s">
        <v>50</v>
      </c>
      <c r="F20" s="40"/>
      <c r="G20" s="41"/>
      <c r="H20" s="42"/>
      <c r="I20" s="43"/>
      <c r="J20" s="7"/>
      <c r="K20" s="8"/>
      <c r="L20" s="7"/>
      <c r="M20" s="8"/>
      <c r="N20" s="7"/>
      <c r="O20" s="9"/>
    </row>
    <row r="21" spans="1:15" ht="18.75" customHeight="1" thickBot="1" x14ac:dyDescent="0.25">
      <c r="A21" s="207"/>
      <c r="B21" s="211"/>
      <c r="C21" s="107" t="s">
        <v>67</v>
      </c>
      <c r="D21" s="86"/>
      <c r="E21" s="105" t="s">
        <v>50</v>
      </c>
      <c r="F21" s="40"/>
      <c r="G21" s="41"/>
      <c r="H21" s="42"/>
      <c r="I21" s="43"/>
      <c r="J21" s="7"/>
      <c r="K21" s="8"/>
      <c r="L21" s="7"/>
      <c r="M21" s="8"/>
      <c r="N21" s="7"/>
      <c r="O21" s="9"/>
    </row>
    <row r="22" spans="1:15" ht="18.75" customHeight="1" x14ac:dyDescent="0.2">
      <c r="A22" s="198" t="s">
        <v>68</v>
      </c>
      <c r="B22" s="201" t="s">
        <v>69</v>
      </c>
      <c r="C22" s="65" t="s">
        <v>70</v>
      </c>
      <c r="D22" s="97"/>
      <c r="E22" s="75" t="s">
        <v>50</v>
      </c>
      <c r="F22" s="40"/>
      <c r="G22" s="41"/>
      <c r="H22" s="42"/>
      <c r="I22" s="43"/>
      <c r="J22" s="7"/>
      <c r="K22" s="8"/>
      <c r="L22" s="7"/>
      <c r="M22" s="8"/>
      <c r="N22" s="7"/>
      <c r="O22" s="9"/>
    </row>
    <row r="23" spans="1:15" ht="18.75" customHeight="1" thickBot="1" x14ac:dyDescent="0.25">
      <c r="A23" s="199"/>
      <c r="B23" s="202"/>
      <c r="C23" s="69" t="s">
        <v>71</v>
      </c>
      <c r="D23" s="99"/>
      <c r="E23" s="72" t="s">
        <v>50</v>
      </c>
      <c r="F23" s="40"/>
      <c r="G23" s="41"/>
      <c r="H23" s="42"/>
      <c r="I23" s="43"/>
      <c r="J23" s="7"/>
      <c r="K23" s="8"/>
      <c r="L23" s="7"/>
      <c r="M23" s="8"/>
      <c r="N23" s="7"/>
      <c r="O23" s="9"/>
    </row>
    <row r="24" spans="1:15" ht="18.75" customHeight="1" thickTop="1" x14ac:dyDescent="0.2">
      <c r="A24" s="199"/>
      <c r="B24" s="203" t="s">
        <v>72</v>
      </c>
      <c r="C24" s="101" t="s">
        <v>73</v>
      </c>
      <c r="D24" s="98"/>
      <c r="E24" s="103" t="s">
        <v>50</v>
      </c>
      <c r="F24" s="40"/>
      <c r="G24" s="41"/>
      <c r="H24" s="42"/>
      <c r="I24" s="43"/>
      <c r="J24" s="7"/>
      <c r="K24" s="8"/>
      <c r="L24" s="7"/>
      <c r="M24" s="8"/>
      <c r="N24" s="7"/>
      <c r="O24" s="9"/>
    </row>
    <row r="25" spans="1:15" ht="18.75" customHeight="1" thickBot="1" x14ac:dyDescent="0.25">
      <c r="A25" s="200"/>
      <c r="B25" s="204"/>
      <c r="C25" s="102" t="s">
        <v>74</v>
      </c>
      <c r="D25" s="82"/>
      <c r="E25" s="104" t="s">
        <v>50</v>
      </c>
      <c r="F25" s="40"/>
      <c r="G25" s="41"/>
      <c r="H25" s="42"/>
      <c r="I25" s="43"/>
      <c r="J25" s="7"/>
      <c r="K25" s="8"/>
      <c r="L25" s="7"/>
      <c r="M25" s="8"/>
      <c r="N25" s="7"/>
      <c r="O25" s="9"/>
    </row>
    <row r="26" spans="1:15" ht="18.75" customHeight="1" x14ac:dyDescent="0.2">
      <c r="A26" s="205" t="s">
        <v>75</v>
      </c>
      <c r="B26" s="208" t="s">
        <v>76</v>
      </c>
      <c r="C26" s="70" t="s">
        <v>77</v>
      </c>
      <c r="D26" s="91"/>
      <c r="E26" s="73" t="s">
        <v>50</v>
      </c>
      <c r="F26" s="40"/>
      <c r="G26" s="41"/>
      <c r="H26" s="42"/>
      <c r="I26" s="43"/>
      <c r="J26" s="7"/>
      <c r="K26" s="8"/>
      <c r="L26" s="7"/>
      <c r="M26" s="8"/>
      <c r="N26" s="7"/>
      <c r="O26" s="9"/>
    </row>
    <row r="27" spans="1:15" ht="18.75" customHeight="1" thickBot="1" x14ac:dyDescent="0.25">
      <c r="A27" s="206"/>
      <c r="B27" s="209"/>
      <c r="C27" s="68" t="s">
        <v>78</v>
      </c>
      <c r="D27" s="90"/>
      <c r="E27" s="74" t="s">
        <v>50</v>
      </c>
      <c r="F27" s="40"/>
      <c r="G27" s="41"/>
      <c r="H27" s="42"/>
      <c r="I27" s="43"/>
      <c r="J27" s="7"/>
      <c r="K27" s="8"/>
      <c r="L27" s="7"/>
      <c r="M27" s="8"/>
      <c r="N27" s="7"/>
      <c r="O27" s="9"/>
    </row>
    <row r="28" spans="1:15" ht="18.75" customHeight="1" thickTop="1" x14ac:dyDescent="0.2">
      <c r="A28" s="206"/>
      <c r="B28" s="210" t="s">
        <v>79</v>
      </c>
      <c r="C28" s="108" t="s">
        <v>80</v>
      </c>
      <c r="D28" s="92"/>
      <c r="E28" s="105" t="s">
        <v>50</v>
      </c>
      <c r="F28" s="40"/>
      <c r="G28" s="41"/>
      <c r="H28" s="42"/>
      <c r="I28" s="43"/>
      <c r="J28" s="7"/>
      <c r="K28" s="8"/>
      <c r="L28" s="7"/>
      <c r="M28" s="8"/>
      <c r="N28" s="7"/>
      <c r="O28" s="9"/>
    </row>
    <row r="29" spans="1:15" ht="18.75" customHeight="1" thickBot="1" x14ac:dyDescent="0.25">
      <c r="A29" s="207"/>
      <c r="B29" s="211"/>
      <c r="C29" s="109" t="s">
        <v>81</v>
      </c>
      <c r="D29" s="86"/>
      <c r="E29" s="110" t="s">
        <v>50</v>
      </c>
      <c r="F29" s="40"/>
      <c r="G29" s="41"/>
      <c r="H29" s="42"/>
      <c r="I29" s="43"/>
      <c r="J29" s="7"/>
      <c r="K29" s="8"/>
      <c r="L29" s="7"/>
      <c r="M29" s="8"/>
      <c r="N29" s="7"/>
      <c r="O29" s="9"/>
    </row>
    <row r="30" spans="1:15" ht="18.75" customHeight="1" x14ac:dyDescent="0.2">
      <c r="A30" s="198" t="s">
        <v>82</v>
      </c>
      <c r="B30" s="201" t="s">
        <v>106</v>
      </c>
      <c r="C30" s="65" t="s">
        <v>83</v>
      </c>
      <c r="D30" s="97"/>
      <c r="E30" s="75" t="s">
        <v>50</v>
      </c>
      <c r="F30" s="40"/>
      <c r="G30" s="41"/>
      <c r="H30" s="42"/>
      <c r="I30" s="43"/>
      <c r="J30" s="7"/>
      <c r="K30" s="8"/>
      <c r="L30" s="10"/>
      <c r="M30" s="8"/>
      <c r="N30" s="7"/>
      <c r="O30" s="9"/>
    </row>
    <row r="31" spans="1:15" ht="18.75" customHeight="1" thickBot="1" x14ac:dyDescent="0.25">
      <c r="A31" s="199"/>
      <c r="B31" s="202"/>
      <c r="C31" s="69" t="s">
        <v>84</v>
      </c>
      <c r="D31" s="87"/>
      <c r="E31" s="72" t="s">
        <v>50</v>
      </c>
      <c r="F31" s="40"/>
      <c r="G31" s="41"/>
      <c r="H31" s="42"/>
      <c r="I31" s="43"/>
      <c r="J31" s="7"/>
      <c r="K31" s="8"/>
      <c r="L31" s="7"/>
      <c r="M31" s="8"/>
      <c r="N31" s="7"/>
      <c r="O31" s="9"/>
    </row>
    <row r="32" spans="1:15" ht="18.75" customHeight="1" thickTop="1" x14ac:dyDescent="0.2">
      <c r="A32" s="199"/>
      <c r="B32" s="203" t="s">
        <v>107</v>
      </c>
      <c r="C32" s="111" t="s">
        <v>85</v>
      </c>
      <c r="D32" s="89"/>
      <c r="E32" s="134" t="s">
        <v>50</v>
      </c>
      <c r="F32" s="40"/>
      <c r="G32" s="41"/>
      <c r="H32" s="42"/>
      <c r="I32" s="43"/>
      <c r="J32" s="7"/>
      <c r="K32" s="8"/>
      <c r="L32" s="7"/>
      <c r="M32" s="8"/>
      <c r="N32" s="7"/>
      <c r="O32" s="9"/>
    </row>
    <row r="33" spans="1:15" ht="18.75" customHeight="1" thickBot="1" x14ac:dyDescent="0.25">
      <c r="A33" s="200"/>
      <c r="B33" s="212"/>
      <c r="C33" s="111" t="s">
        <v>86</v>
      </c>
      <c r="D33" s="100"/>
      <c r="E33" s="135" t="s">
        <v>50</v>
      </c>
      <c r="F33" s="40"/>
      <c r="G33" s="41"/>
      <c r="H33" s="42"/>
      <c r="I33" s="43"/>
      <c r="J33" s="7"/>
      <c r="K33" s="8"/>
      <c r="L33" s="7"/>
      <c r="M33" s="8"/>
      <c r="N33" s="7"/>
      <c r="O33" s="9"/>
    </row>
    <row r="34" spans="1:15" ht="19" thickBot="1" x14ac:dyDescent="0.25">
      <c r="A34" s="213" t="s">
        <v>87</v>
      </c>
      <c r="B34" s="214"/>
      <c r="C34" s="215">
        <f>SUM(D10:D33)</f>
        <v>0</v>
      </c>
      <c r="D34" s="215"/>
      <c r="E34" s="64" t="s">
        <v>88</v>
      </c>
      <c r="F34" s="46"/>
      <c r="G34" s="47"/>
      <c r="H34" s="42"/>
      <c r="I34" s="43"/>
      <c r="J34" s="11"/>
      <c r="L34" s="12"/>
      <c r="M34" s="12"/>
      <c r="N34" s="12"/>
      <c r="O34" s="12"/>
    </row>
    <row r="35" spans="1:15" ht="59.25" customHeight="1" thickBot="1" x14ac:dyDescent="0.25">
      <c r="A35" s="196" t="s">
        <v>89</v>
      </c>
      <c r="B35" s="196"/>
      <c r="C35" s="196"/>
      <c r="D35" s="196"/>
      <c r="E35" s="197"/>
      <c r="F35" s="63">
        <f>100*C34/72</f>
        <v>0</v>
      </c>
      <c r="G35" s="64" t="s">
        <v>90</v>
      </c>
      <c r="H35" s="48"/>
      <c r="I35" s="177">
        <f>F35/100</f>
        <v>0</v>
      </c>
      <c r="J35" s="13"/>
      <c r="K35" s="13"/>
      <c r="L35" s="13"/>
      <c r="M35" s="13"/>
      <c r="N35" s="13"/>
      <c r="O35" s="13"/>
    </row>
  </sheetData>
  <sheetProtection algorithmName="SHA-512" hashValue="P4b+KzlSM8ipSYuu6Z3ZuF5PBiovfjElwi8xZ7bORsvjX4+Z4ARKexEoOLJ80U7GLrPx6bSdwt4a2zeOc+QVCg==" saltValue="EttVPOtwTWEdJQ0g6xkJCg==" spinCount="100000" sheet="1" selectLockedCells="1"/>
  <mergeCells count="30">
    <mergeCell ref="D1:E1"/>
    <mergeCell ref="A2:O2"/>
    <mergeCell ref="A3:O3"/>
    <mergeCell ref="D5:E5"/>
    <mergeCell ref="B7:E7"/>
    <mergeCell ref="A8:A9"/>
    <mergeCell ref="B8:B9"/>
    <mergeCell ref="C8:C9"/>
    <mergeCell ref="D8:E8"/>
    <mergeCell ref="D9:E9"/>
    <mergeCell ref="A10:A13"/>
    <mergeCell ref="B10:B11"/>
    <mergeCell ref="B12:B13"/>
    <mergeCell ref="A14:A21"/>
    <mergeCell ref="B14:B15"/>
    <mergeCell ref="B16:B17"/>
    <mergeCell ref="B18:B19"/>
    <mergeCell ref="B20:B21"/>
    <mergeCell ref="A22:A25"/>
    <mergeCell ref="B22:B23"/>
    <mergeCell ref="B24:B25"/>
    <mergeCell ref="A26:A29"/>
    <mergeCell ref="B26:B27"/>
    <mergeCell ref="B28:B29"/>
    <mergeCell ref="A35:E35"/>
    <mergeCell ref="A30:A33"/>
    <mergeCell ref="B30:B31"/>
    <mergeCell ref="B32:B33"/>
    <mergeCell ref="A34:B34"/>
    <mergeCell ref="C34:D34"/>
  </mergeCells>
  <dataValidations count="3">
    <dataValidation allowBlank="1" showInputMessage="1" showErrorMessage="1" promptTitle="Facilitator" prompt="Indicate the SWIFT-FIA facilitator for future reference." sqref="H5:O5" xr:uid="{E5735421-834D-43BA-8F9E-9AB0F3335C95}">
      <formula1>0</formula1>
      <formula2>0</formula2>
    </dataValidation>
    <dataValidation allowBlank="1" showInputMessage="1" showErrorMessage="1" promptTitle="Participants" prompt="List all SWIFT-FIA participants for future reference." sqref="B7 F7:O7" xr:uid="{F05C13E0-46A6-4499-BC7F-5AE51D09EE92}">
      <formula1>0</formula1>
      <formula2>0</formula2>
    </dataValidation>
    <dataValidation type="whole" errorStyle="warning" showInputMessage="1" showErrorMessage="1" errorTitle="FIA item scores" error="FIA item scores should be whole numbers ranging from 0 to 3 (i.e., 0, 1, 2, or 3)." promptTitle="Implementation Stages*" prompt="*Full descriptions provided under the &quot;Scoring Criteria&quot; tab_x000a_0 = Laying the Foundation_x000a_1 = Installing_x000a_2 = Implementing_x000a_3 = Sustaining School-wide Implementation" sqref="D10:D33" xr:uid="{C9B949B7-0B95-4D43-8DF8-6739D449E776}">
      <formula1>0</formula1>
      <formula2>3</formula2>
    </dataValidation>
  </dataValidations>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5"/>
  <sheetViews>
    <sheetView topLeftCell="A7" zoomScaleNormal="100" workbookViewId="0">
      <selection activeCell="D33" sqref="D33"/>
    </sheetView>
  </sheetViews>
  <sheetFormatPr baseColWidth="10" defaultColWidth="8.83203125" defaultRowHeight="15" x14ac:dyDescent="0.2"/>
  <cols>
    <col min="1" max="1" width="48.6640625" customWidth="1"/>
    <col min="2" max="2" width="44.5" customWidth="1"/>
    <col min="3" max="3" width="65.5" bestFit="1" customWidth="1"/>
    <col min="4" max="4" width="13" customWidth="1"/>
    <col min="5" max="5" width="16.5" customWidth="1"/>
    <col min="6" max="6" width="6" customWidth="1"/>
    <col min="7" max="7" width="6.5" customWidth="1"/>
    <col min="8" max="8" width="4.6640625" customWidth="1"/>
    <col min="9" max="9" width="7.5" bestFit="1" customWidth="1"/>
    <col min="10" max="10" width="7.5" customWidth="1"/>
  </cols>
  <sheetData>
    <row r="1" spans="1:15" ht="22" thickBot="1" x14ac:dyDescent="0.25">
      <c r="A1" s="77" t="s">
        <v>35</v>
      </c>
      <c r="B1" s="77"/>
      <c r="C1" s="78"/>
      <c r="D1" s="225" t="s">
        <v>96</v>
      </c>
      <c r="E1" s="225"/>
      <c r="F1" s="79"/>
      <c r="G1" s="79"/>
      <c r="H1" s="79"/>
      <c r="I1" s="79"/>
      <c r="J1" s="79"/>
      <c r="K1" s="79"/>
      <c r="L1" s="79"/>
      <c r="M1" s="79"/>
      <c r="N1" s="79"/>
      <c r="O1" s="79"/>
    </row>
    <row r="2" spans="1:15" ht="16" thickTop="1" x14ac:dyDescent="0.2">
      <c r="A2" s="226" t="s">
        <v>37</v>
      </c>
      <c r="B2" s="226"/>
      <c r="C2" s="226"/>
      <c r="D2" s="226"/>
      <c r="E2" s="226"/>
      <c r="F2" s="226"/>
      <c r="G2" s="226"/>
      <c r="H2" s="226"/>
      <c r="I2" s="226"/>
      <c r="J2" s="226"/>
      <c r="K2" s="226"/>
      <c r="L2" s="226"/>
      <c r="M2" s="226"/>
      <c r="N2" s="226"/>
      <c r="O2" s="226"/>
    </row>
    <row r="3" spans="1:15" x14ac:dyDescent="0.2">
      <c r="A3" s="226" t="s">
        <v>38</v>
      </c>
      <c r="B3" s="226"/>
      <c r="C3" s="226"/>
      <c r="D3" s="226"/>
      <c r="E3" s="226"/>
      <c r="F3" s="226"/>
      <c r="G3" s="226"/>
      <c r="H3" s="226"/>
      <c r="I3" s="226"/>
      <c r="J3" s="226"/>
      <c r="K3" s="226"/>
      <c r="L3" s="226"/>
      <c r="M3" s="226"/>
      <c r="N3" s="226"/>
      <c r="O3" s="226"/>
    </row>
    <row r="4" spans="1:15" ht="17" thickBot="1" x14ac:dyDescent="0.25">
      <c r="A4" s="28"/>
      <c r="B4" s="28"/>
      <c r="C4" s="28"/>
      <c r="D4" s="29"/>
      <c r="E4" s="29"/>
      <c r="F4" s="29"/>
      <c r="G4" s="29"/>
      <c r="H4" s="29"/>
      <c r="I4" s="29"/>
      <c r="J4" s="29"/>
      <c r="K4" s="29"/>
      <c r="L4" s="29"/>
      <c r="M4" s="29"/>
      <c r="N4" s="29"/>
      <c r="O4" s="29"/>
    </row>
    <row r="5" spans="1:15" ht="16" thickBot="1" x14ac:dyDescent="0.25">
      <c r="A5" s="30" t="s">
        <v>39</v>
      </c>
      <c r="B5" s="81"/>
      <c r="C5" s="30" t="s">
        <v>40</v>
      </c>
      <c r="D5" s="227"/>
      <c r="E5" s="227"/>
      <c r="F5" s="31"/>
      <c r="G5" s="31"/>
      <c r="H5" s="32"/>
      <c r="I5" s="32"/>
      <c r="J5" s="32"/>
      <c r="K5" s="32"/>
      <c r="L5" s="32"/>
      <c r="M5" s="32"/>
      <c r="N5" s="32"/>
      <c r="O5" s="32"/>
    </row>
    <row r="6" spans="1:15" ht="16" thickBot="1" x14ac:dyDescent="0.25">
      <c r="A6" s="33"/>
      <c r="B6" s="33"/>
      <c r="C6" s="33"/>
      <c r="D6" s="34"/>
      <c r="E6" s="34"/>
      <c r="F6" s="34"/>
      <c r="G6" s="34"/>
      <c r="H6" s="34"/>
      <c r="I6" s="34"/>
      <c r="J6" s="34"/>
      <c r="K6" s="34"/>
      <c r="L6" s="34"/>
      <c r="M6" s="34"/>
      <c r="N6" s="34"/>
      <c r="O6" s="34"/>
    </row>
    <row r="7" spans="1:15" ht="17" thickBot="1" x14ac:dyDescent="0.25">
      <c r="A7" s="76" t="s">
        <v>41</v>
      </c>
      <c r="B7" s="228"/>
      <c r="C7" s="228"/>
      <c r="D7" s="228"/>
      <c r="E7" s="228"/>
      <c r="F7" s="35"/>
      <c r="G7" s="35"/>
      <c r="H7" s="35"/>
      <c r="I7" s="35"/>
      <c r="J7" s="35"/>
      <c r="K7" s="35"/>
      <c r="L7" s="35"/>
      <c r="M7" s="35"/>
      <c r="N7" s="35"/>
      <c r="O7" s="35"/>
    </row>
    <row r="8" spans="1:15" ht="16.5" customHeight="1" thickBot="1" x14ac:dyDescent="0.25">
      <c r="A8" s="218" t="s">
        <v>42</v>
      </c>
      <c r="B8" s="219" t="s">
        <v>43</v>
      </c>
      <c r="C8" s="219" t="s">
        <v>44</v>
      </c>
      <c r="D8" s="223" t="s">
        <v>45</v>
      </c>
      <c r="E8" s="223"/>
      <c r="F8" s="36"/>
      <c r="G8" s="36"/>
      <c r="H8" s="36"/>
      <c r="I8" s="36"/>
      <c r="J8" s="3"/>
      <c r="K8" s="3"/>
      <c r="L8" s="3"/>
      <c r="M8" s="3"/>
      <c r="N8" s="3"/>
      <c r="O8" s="3"/>
    </row>
    <row r="9" spans="1:15" ht="30.75" customHeight="1" thickBot="1" x14ac:dyDescent="0.25">
      <c r="A9" s="218"/>
      <c r="B9" s="219"/>
      <c r="C9" s="219"/>
      <c r="D9" s="224" t="s">
        <v>46</v>
      </c>
      <c r="E9" s="224"/>
      <c r="F9" s="37"/>
      <c r="G9" s="38"/>
      <c r="H9" s="39"/>
      <c r="I9" s="39"/>
      <c r="J9" s="6"/>
      <c r="K9" s="6"/>
      <c r="L9" s="5"/>
      <c r="M9" s="5"/>
      <c r="N9" s="5"/>
      <c r="O9" s="5"/>
    </row>
    <row r="10" spans="1:15" ht="18.75" customHeight="1" thickBot="1" x14ac:dyDescent="0.25">
      <c r="A10" s="220" t="s">
        <v>47</v>
      </c>
      <c r="B10" s="221" t="s">
        <v>48</v>
      </c>
      <c r="C10" s="65" t="s">
        <v>49</v>
      </c>
      <c r="D10" s="88"/>
      <c r="E10" s="71" t="s">
        <v>50</v>
      </c>
      <c r="F10" s="40"/>
      <c r="G10" s="41"/>
      <c r="H10" s="42"/>
      <c r="I10" s="43"/>
      <c r="J10" s="7"/>
      <c r="K10" s="8"/>
      <c r="L10" s="7"/>
      <c r="M10" s="8"/>
      <c r="N10" s="7"/>
      <c r="O10" s="9"/>
    </row>
    <row r="11" spans="1:15" ht="18.75" customHeight="1" thickBot="1" x14ac:dyDescent="0.25">
      <c r="A11" s="220"/>
      <c r="B11" s="221"/>
      <c r="C11" s="66" t="s">
        <v>51</v>
      </c>
      <c r="D11" s="87"/>
      <c r="E11" s="72" t="s">
        <v>50</v>
      </c>
      <c r="F11" s="40"/>
      <c r="G11" s="41"/>
      <c r="H11" s="42"/>
      <c r="I11" s="43"/>
      <c r="J11" s="7"/>
      <c r="K11" s="8"/>
      <c r="L11" s="7"/>
      <c r="M11" s="8"/>
      <c r="N11" s="7"/>
      <c r="O11" s="9"/>
    </row>
    <row r="12" spans="1:15" ht="18.75" customHeight="1" thickTop="1" thickBot="1" x14ac:dyDescent="0.25">
      <c r="A12" s="220"/>
      <c r="B12" s="204" t="s">
        <v>52</v>
      </c>
      <c r="C12" s="101" t="s">
        <v>53</v>
      </c>
      <c r="D12" s="89"/>
      <c r="E12" s="103" t="s">
        <v>50</v>
      </c>
      <c r="F12" s="40"/>
      <c r="G12" s="41"/>
      <c r="H12" s="42"/>
      <c r="I12" s="43"/>
      <c r="J12" s="7"/>
      <c r="K12" s="8"/>
      <c r="L12" s="7"/>
      <c r="M12" s="8"/>
      <c r="N12" s="7"/>
      <c r="O12" s="9"/>
    </row>
    <row r="13" spans="1:15" ht="18.75" customHeight="1" thickBot="1" x14ac:dyDescent="0.25">
      <c r="A13" s="220"/>
      <c r="B13" s="204"/>
      <c r="C13" s="102" t="s">
        <v>54</v>
      </c>
      <c r="D13" s="82"/>
      <c r="E13" s="104" t="s">
        <v>50</v>
      </c>
      <c r="F13" s="40"/>
      <c r="G13" s="41"/>
      <c r="H13" s="42"/>
      <c r="I13" s="43"/>
      <c r="J13" s="7"/>
      <c r="K13" s="8"/>
      <c r="L13" s="7"/>
      <c r="M13" s="8"/>
      <c r="N13" s="7"/>
      <c r="O13" s="9"/>
    </row>
    <row r="14" spans="1:15" ht="18.75" customHeight="1" x14ac:dyDescent="0.2">
      <c r="A14" s="205" t="s">
        <v>55</v>
      </c>
      <c r="B14" s="208" t="s">
        <v>56</v>
      </c>
      <c r="C14" s="67" t="s">
        <v>57</v>
      </c>
      <c r="D14" s="91"/>
      <c r="E14" s="73" t="s">
        <v>50</v>
      </c>
      <c r="F14" s="40"/>
      <c r="G14" s="41"/>
      <c r="H14" s="42"/>
      <c r="I14" s="43"/>
      <c r="J14" s="7"/>
      <c r="K14" s="8"/>
      <c r="L14" s="7"/>
      <c r="M14" s="8"/>
      <c r="N14" s="7"/>
      <c r="O14" s="9"/>
    </row>
    <row r="15" spans="1:15" ht="18.75" customHeight="1" thickBot="1" x14ac:dyDescent="0.25">
      <c r="A15" s="206"/>
      <c r="B15" s="209"/>
      <c r="C15" s="84" t="s">
        <v>58</v>
      </c>
      <c r="D15" s="90"/>
      <c r="E15" s="93" t="s">
        <v>50</v>
      </c>
      <c r="F15" s="40"/>
      <c r="G15" s="41"/>
      <c r="H15" s="42"/>
      <c r="I15" s="43"/>
      <c r="J15" s="7"/>
      <c r="K15" s="8"/>
      <c r="L15" s="7"/>
      <c r="M15" s="8"/>
      <c r="N15" s="7"/>
      <c r="O15" s="9"/>
    </row>
    <row r="16" spans="1:15" ht="18.75" customHeight="1" thickTop="1" x14ac:dyDescent="0.2">
      <c r="A16" s="206"/>
      <c r="B16" s="210" t="s">
        <v>59</v>
      </c>
      <c r="C16" s="175" t="s">
        <v>60</v>
      </c>
      <c r="D16" s="92"/>
      <c r="E16" s="105" t="s">
        <v>50</v>
      </c>
      <c r="F16" s="40"/>
      <c r="G16" s="41"/>
      <c r="H16" s="42"/>
      <c r="I16" s="43"/>
      <c r="J16" s="7"/>
      <c r="K16" s="8"/>
      <c r="L16" s="7"/>
      <c r="M16" s="8"/>
      <c r="N16" s="7"/>
      <c r="O16" s="9"/>
    </row>
    <row r="17" spans="1:15" ht="18.75" customHeight="1" thickBot="1" x14ac:dyDescent="0.25">
      <c r="A17" s="206"/>
      <c r="B17" s="211"/>
      <c r="C17" s="176" t="s">
        <v>61</v>
      </c>
      <c r="D17" s="94"/>
      <c r="E17" s="106" t="s">
        <v>50</v>
      </c>
      <c r="F17" s="40"/>
      <c r="G17" s="41"/>
      <c r="H17" s="42"/>
      <c r="I17" s="43"/>
      <c r="J17" s="7"/>
      <c r="K17" s="8"/>
      <c r="L17" s="7"/>
      <c r="M17" s="8"/>
      <c r="N17" s="7"/>
      <c r="O17" s="9"/>
    </row>
    <row r="18" spans="1:15" ht="18.75" customHeight="1" thickTop="1" x14ac:dyDescent="0.2">
      <c r="A18" s="206"/>
      <c r="B18" s="216" t="s">
        <v>62</v>
      </c>
      <c r="C18" s="83" t="s">
        <v>63</v>
      </c>
      <c r="D18" s="95"/>
      <c r="E18" s="96" t="s">
        <v>50</v>
      </c>
      <c r="F18" s="40"/>
      <c r="G18" s="41"/>
      <c r="H18" s="42"/>
      <c r="I18" s="43"/>
      <c r="J18" s="7"/>
      <c r="K18" s="8"/>
      <c r="L18" s="7"/>
      <c r="M18" s="8"/>
      <c r="N18" s="7"/>
      <c r="O18" s="9"/>
    </row>
    <row r="19" spans="1:15" ht="18.75" customHeight="1" thickBot="1" x14ac:dyDescent="0.25">
      <c r="A19" s="206"/>
      <c r="B19" s="217"/>
      <c r="C19" s="85" t="s">
        <v>64</v>
      </c>
      <c r="D19" s="90"/>
      <c r="E19" s="93" t="s">
        <v>50</v>
      </c>
      <c r="F19" s="40"/>
      <c r="G19" s="41"/>
      <c r="H19" s="42"/>
      <c r="I19" s="43"/>
      <c r="J19" s="7"/>
      <c r="K19" s="8"/>
      <c r="L19" s="7"/>
      <c r="M19" s="8"/>
      <c r="N19" s="7"/>
      <c r="O19" s="9"/>
    </row>
    <row r="20" spans="1:15" ht="18.75" customHeight="1" thickTop="1" x14ac:dyDescent="0.2">
      <c r="A20" s="206"/>
      <c r="B20" s="222" t="s">
        <v>65</v>
      </c>
      <c r="C20" s="107" t="s">
        <v>66</v>
      </c>
      <c r="D20" s="92"/>
      <c r="E20" s="105" t="s">
        <v>50</v>
      </c>
      <c r="F20" s="40"/>
      <c r="G20" s="41"/>
      <c r="H20" s="42"/>
      <c r="I20" s="43"/>
      <c r="J20" s="7"/>
      <c r="K20" s="8"/>
      <c r="L20" s="7"/>
      <c r="M20" s="8"/>
      <c r="N20" s="7"/>
      <c r="O20" s="9"/>
    </row>
    <row r="21" spans="1:15" ht="18.75" customHeight="1" thickBot="1" x14ac:dyDescent="0.25">
      <c r="A21" s="207"/>
      <c r="B21" s="211"/>
      <c r="C21" s="107" t="s">
        <v>67</v>
      </c>
      <c r="D21" s="86"/>
      <c r="E21" s="105" t="s">
        <v>50</v>
      </c>
      <c r="F21" s="40"/>
      <c r="G21" s="41"/>
      <c r="H21" s="42"/>
      <c r="I21" s="43"/>
      <c r="J21" s="7"/>
      <c r="K21" s="8"/>
      <c r="L21" s="7"/>
      <c r="M21" s="8"/>
      <c r="N21" s="7"/>
      <c r="O21" s="9"/>
    </row>
    <row r="22" spans="1:15" ht="18.75" customHeight="1" x14ac:dyDescent="0.2">
      <c r="A22" s="198" t="s">
        <v>68</v>
      </c>
      <c r="B22" s="201" t="s">
        <v>69</v>
      </c>
      <c r="C22" s="65" t="s">
        <v>70</v>
      </c>
      <c r="D22" s="97"/>
      <c r="E22" s="75" t="s">
        <v>50</v>
      </c>
      <c r="F22" s="40"/>
      <c r="G22" s="41"/>
      <c r="H22" s="42"/>
      <c r="I22" s="43"/>
      <c r="J22" s="7"/>
      <c r="K22" s="8"/>
      <c r="L22" s="7"/>
      <c r="M22" s="8"/>
      <c r="N22" s="7"/>
      <c r="O22" s="9"/>
    </row>
    <row r="23" spans="1:15" ht="18.75" customHeight="1" thickBot="1" x14ac:dyDescent="0.25">
      <c r="A23" s="199"/>
      <c r="B23" s="202"/>
      <c r="C23" s="69" t="s">
        <v>71</v>
      </c>
      <c r="D23" s="99"/>
      <c r="E23" s="72" t="s">
        <v>50</v>
      </c>
      <c r="F23" s="40"/>
      <c r="G23" s="41"/>
      <c r="H23" s="42"/>
      <c r="I23" s="43"/>
      <c r="J23" s="7"/>
      <c r="K23" s="8"/>
      <c r="L23" s="7"/>
      <c r="M23" s="8"/>
      <c r="N23" s="7"/>
      <c r="O23" s="9"/>
    </row>
    <row r="24" spans="1:15" ht="18.75" customHeight="1" thickTop="1" x14ac:dyDescent="0.2">
      <c r="A24" s="199"/>
      <c r="B24" s="203" t="s">
        <v>72</v>
      </c>
      <c r="C24" s="101" t="s">
        <v>73</v>
      </c>
      <c r="D24" s="98"/>
      <c r="E24" s="103" t="s">
        <v>50</v>
      </c>
      <c r="F24" s="40"/>
      <c r="G24" s="41"/>
      <c r="H24" s="42"/>
      <c r="I24" s="43"/>
      <c r="J24" s="7"/>
      <c r="K24" s="8"/>
      <c r="L24" s="7"/>
      <c r="M24" s="8"/>
      <c r="N24" s="7"/>
      <c r="O24" s="9"/>
    </row>
    <row r="25" spans="1:15" ht="18.75" customHeight="1" thickBot="1" x14ac:dyDescent="0.25">
      <c r="A25" s="200"/>
      <c r="B25" s="204"/>
      <c r="C25" s="102" t="s">
        <v>74</v>
      </c>
      <c r="D25" s="82"/>
      <c r="E25" s="104" t="s">
        <v>50</v>
      </c>
      <c r="F25" s="40"/>
      <c r="G25" s="41"/>
      <c r="H25" s="42"/>
      <c r="I25" s="43"/>
      <c r="J25" s="7"/>
      <c r="K25" s="8"/>
      <c r="L25" s="7"/>
      <c r="M25" s="8"/>
      <c r="N25" s="7"/>
      <c r="O25" s="9"/>
    </row>
    <row r="26" spans="1:15" ht="18.75" customHeight="1" x14ac:dyDescent="0.2">
      <c r="A26" s="205" t="s">
        <v>75</v>
      </c>
      <c r="B26" s="208" t="s">
        <v>76</v>
      </c>
      <c r="C26" s="70" t="s">
        <v>77</v>
      </c>
      <c r="D26" s="91"/>
      <c r="E26" s="73" t="s">
        <v>50</v>
      </c>
      <c r="F26" s="40"/>
      <c r="G26" s="41"/>
      <c r="H26" s="42"/>
      <c r="I26" s="43"/>
      <c r="J26" s="7"/>
      <c r="K26" s="8"/>
      <c r="L26" s="7"/>
      <c r="M26" s="8"/>
      <c r="N26" s="7"/>
      <c r="O26" s="9"/>
    </row>
    <row r="27" spans="1:15" ht="18.75" customHeight="1" thickBot="1" x14ac:dyDescent="0.25">
      <c r="A27" s="206"/>
      <c r="B27" s="209"/>
      <c r="C27" s="68" t="s">
        <v>78</v>
      </c>
      <c r="D27" s="90"/>
      <c r="E27" s="74" t="s">
        <v>50</v>
      </c>
      <c r="F27" s="40"/>
      <c r="G27" s="41"/>
      <c r="H27" s="42"/>
      <c r="I27" s="43"/>
      <c r="J27" s="7"/>
      <c r="K27" s="8"/>
      <c r="L27" s="7"/>
      <c r="M27" s="8"/>
      <c r="N27" s="7"/>
      <c r="O27" s="9"/>
    </row>
    <row r="28" spans="1:15" ht="18.75" customHeight="1" thickTop="1" x14ac:dyDescent="0.2">
      <c r="A28" s="206"/>
      <c r="B28" s="210" t="s">
        <v>79</v>
      </c>
      <c r="C28" s="108" t="s">
        <v>80</v>
      </c>
      <c r="D28" s="92"/>
      <c r="E28" s="105" t="s">
        <v>50</v>
      </c>
      <c r="F28" s="40"/>
      <c r="G28" s="41"/>
      <c r="H28" s="42"/>
      <c r="I28" s="43"/>
      <c r="J28" s="7"/>
      <c r="K28" s="8"/>
      <c r="L28" s="7"/>
      <c r="M28" s="8"/>
      <c r="N28" s="7"/>
      <c r="O28" s="9"/>
    </row>
    <row r="29" spans="1:15" ht="18.75" customHeight="1" thickBot="1" x14ac:dyDescent="0.25">
      <c r="A29" s="207"/>
      <c r="B29" s="211"/>
      <c r="C29" s="109" t="s">
        <v>81</v>
      </c>
      <c r="D29" s="86"/>
      <c r="E29" s="110" t="s">
        <v>50</v>
      </c>
      <c r="F29" s="40"/>
      <c r="G29" s="41"/>
      <c r="H29" s="42"/>
      <c r="I29" s="43"/>
      <c r="J29" s="7"/>
      <c r="K29" s="8"/>
      <c r="L29" s="7"/>
      <c r="M29" s="8"/>
      <c r="N29" s="7"/>
      <c r="O29" s="9"/>
    </row>
    <row r="30" spans="1:15" ht="18.75" customHeight="1" x14ac:dyDescent="0.2">
      <c r="A30" s="198" t="s">
        <v>82</v>
      </c>
      <c r="B30" s="201" t="s">
        <v>106</v>
      </c>
      <c r="C30" s="65" t="s">
        <v>83</v>
      </c>
      <c r="D30" s="97"/>
      <c r="E30" s="75" t="s">
        <v>50</v>
      </c>
      <c r="F30" s="40"/>
      <c r="G30" s="41"/>
      <c r="H30" s="42"/>
      <c r="I30" s="43"/>
      <c r="J30" s="7"/>
      <c r="K30" s="8"/>
      <c r="L30" s="10"/>
      <c r="M30" s="8"/>
      <c r="N30" s="7"/>
      <c r="O30" s="9"/>
    </row>
    <row r="31" spans="1:15" ht="18.75" customHeight="1" thickBot="1" x14ac:dyDescent="0.25">
      <c r="A31" s="199"/>
      <c r="B31" s="202"/>
      <c r="C31" s="69" t="s">
        <v>84</v>
      </c>
      <c r="D31" s="87"/>
      <c r="E31" s="72" t="s">
        <v>50</v>
      </c>
      <c r="F31" s="40"/>
      <c r="G31" s="41"/>
      <c r="H31" s="42"/>
      <c r="I31" s="43"/>
      <c r="J31" s="7"/>
      <c r="K31" s="8"/>
      <c r="L31" s="7"/>
      <c r="M31" s="8"/>
      <c r="N31" s="7"/>
      <c r="O31" s="9"/>
    </row>
    <row r="32" spans="1:15" ht="18.75" customHeight="1" thickTop="1" x14ac:dyDescent="0.2">
      <c r="A32" s="199"/>
      <c r="B32" s="203" t="s">
        <v>107</v>
      </c>
      <c r="C32" s="111" t="s">
        <v>85</v>
      </c>
      <c r="D32" s="89"/>
      <c r="E32" s="134" t="s">
        <v>50</v>
      </c>
      <c r="F32" s="40"/>
      <c r="G32" s="41"/>
      <c r="H32" s="42"/>
      <c r="I32" s="43"/>
      <c r="J32" s="7"/>
      <c r="K32" s="8"/>
      <c r="L32" s="7"/>
      <c r="M32" s="8"/>
      <c r="N32" s="7"/>
      <c r="O32" s="9"/>
    </row>
    <row r="33" spans="1:15" ht="18.75" customHeight="1" thickBot="1" x14ac:dyDescent="0.25">
      <c r="A33" s="200"/>
      <c r="B33" s="212"/>
      <c r="C33" s="111" t="s">
        <v>86</v>
      </c>
      <c r="D33" s="100"/>
      <c r="E33" s="135" t="s">
        <v>50</v>
      </c>
      <c r="F33" s="40"/>
      <c r="G33" s="41"/>
      <c r="H33" s="42"/>
      <c r="I33" s="43"/>
      <c r="J33" s="7"/>
      <c r="K33" s="8"/>
      <c r="L33" s="7"/>
      <c r="M33" s="8"/>
      <c r="N33" s="7"/>
      <c r="O33" s="9"/>
    </row>
    <row r="34" spans="1:15" ht="19" thickBot="1" x14ac:dyDescent="0.25">
      <c r="A34" s="213" t="s">
        <v>87</v>
      </c>
      <c r="B34" s="214"/>
      <c r="C34" s="215">
        <f>SUM(D10:D33)</f>
        <v>0</v>
      </c>
      <c r="D34" s="215"/>
      <c r="E34" s="64" t="s">
        <v>88</v>
      </c>
      <c r="F34" s="46"/>
      <c r="G34" s="47"/>
      <c r="H34" s="42"/>
      <c r="I34" s="43"/>
      <c r="J34" s="11"/>
      <c r="L34" s="12"/>
      <c r="M34" s="12"/>
      <c r="N34" s="12"/>
      <c r="O34" s="12"/>
    </row>
    <row r="35" spans="1:15" ht="59.25" customHeight="1" thickBot="1" x14ac:dyDescent="0.25">
      <c r="A35" s="196" t="s">
        <v>89</v>
      </c>
      <c r="B35" s="196"/>
      <c r="C35" s="196"/>
      <c r="D35" s="196"/>
      <c r="E35" s="197"/>
      <c r="F35" s="63">
        <f>100*C34/72</f>
        <v>0</v>
      </c>
      <c r="G35" s="64" t="s">
        <v>90</v>
      </c>
      <c r="H35" s="48"/>
      <c r="I35" s="177">
        <f>F35/100</f>
        <v>0</v>
      </c>
      <c r="J35" s="13"/>
      <c r="K35" s="13"/>
      <c r="L35" s="13"/>
      <c r="M35" s="13"/>
      <c r="N35" s="13"/>
      <c r="O35" s="13"/>
    </row>
  </sheetData>
  <sheetProtection algorithmName="SHA-512" hashValue="+CG7fCmM5cYKEMypaPk+F7y+wECvYBjtSkItCauNBHt4ENUagExJdfrcEolGWw8e550FNCabLYTmGqtc5VZeYQ==" saltValue="5fjs+6CS4iIorE6yKlNfwQ==" spinCount="100000" sheet="1" selectLockedCells="1"/>
  <mergeCells count="30">
    <mergeCell ref="D1:E1"/>
    <mergeCell ref="A2:O2"/>
    <mergeCell ref="A3:O3"/>
    <mergeCell ref="D5:E5"/>
    <mergeCell ref="B7:E7"/>
    <mergeCell ref="A8:A9"/>
    <mergeCell ref="B8:B9"/>
    <mergeCell ref="C8:C9"/>
    <mergeCell ref="D8:E8"/>
    <mergeCell ref="D9:E9"/>
    <mergeCell ref="A10:A13"/>
    <mergeCell ref="B10:B11"/>
    <mergeCell ref="B12:B13"/>
    <mergeCell ref="A14:A21"/>
    <mergeCell ref="B14:B15"/>
    <mergeCell ref="B16:B17"/>
    <mergeCell ref="B18:B19"/>
    <mergeCell ref="B20:B21"/>
    <mergeCell ref="A22:A25"/>
    <mergeCell ref="B22:B23"/>
    <mergeCell ref="B24:B25"/>
    <mergeCell ref="A26:A29"/>
    <mergeCell ref="B26:B27"/>
    <mergeCell ref="B28:B29"/>
    <mergeCell ref="A35:E35"/>
    <mergeCell ref="A30:A33"/>
    <mergeCell ref="B30:B31"/>
    <mergeCell ref="B32:B33"/>
    <mergeCell ref="A34:B34"/>
    <mergeCell ref="C34:D34"/>
  </mergeCells>
  <dataValidations count="3">
    <dataValidation allowBlank="1" showInputMessage="1" showErrorMessage="1" promptTitle="Facilitator" prompt="Indicate the SWIFT-FIA facilitator for future reference." sqref="H5:O5" xr:uid="{A8C16C6C-5B91-4390-9C69-FDAC84702C58}">
      <formula1>0</formula1>
      <formula2>0</formula2>
    </dataValidation>
    <dataValidation allowBlank="1" showInputMessage="1" showErrorMessage="1" promptTitle="Participants" prompt="List all SWIFT-FIA participants for future reference." sqref="B7 F7:O7" xr:uid="{D45D4789-F178-46EA-B089-1C2B27A1203F}">
      <formula1>0</formula1>
      <formula2>0</formula2>
    </dataValidation>
    <dataValidation type="whole" errorStyle="warning" showInputMessage="1" showErrorMessage="1" errorTitle="FIA item scores" error="FIA item scores should be whole numbers ranging from 0 to 3 (i.e., 0, 1, 2, or 3)." promptTitle="Implementation Stages*" prompt="*Full descriptions provided under the &quot;Scoring Criteria&quot; tab_x000a_0 = Laying the Foundation_x000a_1 = Installing_x000a_2 = Implementing_x000a_3 = Sustaining School-wide Implementation" sqref="D10:D33" xr:uid="{57144AF3-5065-4BEF-8A02-994B32DEDC7D}">
      <formula1>0</formula1>
      <formula2>3</formula2>
    </dataValidation>
  </dataValidations>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10" zoomScaleNormal="100" workbookViewId="0">
      <selection activeCell="D30" sqref="D30"/>
    </sheetView>
  </sheetViews>
  <sheetFormatPr baseColWidth="10" defaultColWidth="8.83203125" defaultRowHeight="15" x14ac:dyDescent="0.2"/>
  <cols>
    <col min="1" max="1" width="51.1640625" customWidth="1"/>
    <col min="2" max="2" width="37.1640625" customWidth="1"/>
    <col min="3" max="3" width="65.5" bestFit="1" customWidth="1"/>
    <col min="4" max="4" width="13" customWidth="1"/>
    <col min="5" max="5" width="18.5" customWidth="1"/>
    <col min="6" max="6" width="6" customWidth="1"/>
    <col min="7" max="7" width="6.5" customWidth="1"/>
    <col min="8" max="8" width="4.6640625" customWidth="1"/>
    <col min="9" max="9" width="5.1640625" customWidth="1"/>
    <col min="10" max="10" width="7.5" customWidth="1"/>
  </cols>
  <sheetData>
    <row r="1" spans="1:15" ht="21" x14ac:dyDescent="0.2">
      <c r="A1" s="77" t="s">
        <v>35</v>
      </c>
      <c r="B1" s="77"/>
      <c r="C1" s="78"/>
      <c r="D1" s="225" t="s">
        <v>97</v>
      </c>
      <c r="E1" s="225"/>
      <c r="F1" s="79"/>
      <c r="G1" s="79"/>
      <c r="H1" s="79"/>
      <c r="I1" s="79"/>
      <c r="J1" s="79"/>
      <c r="K1" s="79"/>
      <c r="L1" s="79"/>
      <c r="M1" s="79"/>
      <c r="N1" s="79"/>
      <c r="O1" s="79"/>
    </row>
    <row r="2" spans="1:15" x14ac:dyDescent="0.2">
      <c r="A2" s="226" t="s">
        <v>37</v>
      </c>
      <c r="B2" s="226"/>
      <c r="C2" s="226"/>
      <c r="D2" s="226"/>
      <c r="E2" s="226"/>
      <c r="F2" s="226"/>
      <c r="G2" s="226"/>
      <c r="H2" s="226"/>
      <c r="I2" s="226"/>
      <c r="J2" s="226"/>
      <c r="K2" s="226"/>
      <c r="L2" s="226"/>
      <c r="M2" s="226"/>
      <c r="N2" s="226"/>
      <c r="O2" s="226"/>
    </row>
    <row r="3" spans="1:15" x14ac:dyDescent="0.2">
      <c r="A3" s="226" t="s">
        <v>38</v>
      </c>
      <c r="B3" s="226"/>
      <c r="C3" s="226"/>
      <c r="D3" s="226"/>
      <c r="E3" s="226"/>
      <c r="F3" s="226"/>
      <c r="G3" s="226"/>
      <c r="H3" s="226"/>
      <c r="I3" s="226"/>
      <c r="J3" s="226"/>
      <c r="K3" s="226"/>
      <c r="L3" s="226"/>
      <c r="M3" s="226"/>
      <c r="N3" s="226"/>
      <c r="O3" s="226"/>
    </row>
    <row r="4" spans="1:15" ht="16" x14ac:dyDescent="0.2">
      <c r="A4" s="28"/>
      <c r="B4" s="28"/>
      <c r="C4" s="28"/>
      <c r="D4" s="29"/>
      <c r="E4" s="29"/>
      <c r="F4" s="29"/>
      <c r="G4" s="29"/>
      <c r="H4" s="29"/>
      <c r="I4" s="29"/>
      <c r="J4" s="29"/>
      <c r="K4" s="29"/>
      <c r="L4" s="29"/>
      <c r="M4" s="29"/>
      <c r="N4" s="29"/>
      <c r="O4" s="29"/>
    </row>
    <row r="5" spans="1:15" x14ac:dyDescent="0.2">
      <c r="A5" s="30" t="s">
        <v>39</v>
      </c>
      <c r="B5" s="81"/>
      <c r="C5" s="30" t="s">
        <v>40</v>
      </c>
      <c r="D5" s="227"/>
      <c r="E5" s="227"/>
      <c r="F5" s="31"/>
      <c r="G5" s="31"/>
      <c r="H5" s="32"/>
      <c r="I5" s="32"/>
      <c r="J5" s="32"/>
      <c r="K5" s="32"/>
      <c r="L5" s="32"/>
      <c r="M5" s="32"/>
      <c r="N5" s="32"/>
      <c r="O5" s="32"/>
    </row>
    <row r="6" spans="1:15" x14ac:dyDescent="0.2">
      <c r="A6" s="33"/>
      <c r="B6" s="33"/>
      <c r="C6" s="33"/>
      <c r="D6" s="34"/>
      <c r="E6" s="34"/>
      <c r="F6" s="34"/>
      <c r="G6" s="34"/>
      <c r="H6" s="34"/>
      <c r="I6" s="34"/>
      <c r="J6" s="34"/>
      <c r="K6" s="34"/>
      <c r="L6" s="34"/>
      <c r="M6" s="34"/>
      <c r="N6" s="34"/>
      <c r="O6" s="34"/>
    </row>
    <row r="7" spans="1:15" ht="17" thickBot="1" x14ac:dyDescent="0.25">
      <c r="A7" s="76" t="s">
        <v>41</v>
      </c>
      <c r="B7" s="228"/>
      <c r="C7" s="228"/>
      <c r="D7" s="228"/>
      <c r="E7" s="228"/>
      <c r="F7" s="35"/>
      <c r="G7" s="35"/>
      <c r="H7" s="35"/>
      <c r="I7" s="35"/>
      <c r="J7" s="35"/>
      <c r="K7" s="35"/>
      <c r="L7" s="35"/>
      <c r="M7" s="35"/>
      <c r="N7" s="35"/>
      <c r="O7" s="35"/>
    </row>
    <row r="8" spans="1:15" ht="16.5" customHeight="1" thickBot="1" x14ac:dyDescent="0.25">
      <c r="A8" s="218" t="s">
        <v>42</v>
      </c>
      <c r="B8" s="219" t="s">
        <v>43</v>
      </c>
      <c r="C8" s="219" t="s">
        <v>44</v>
      </c>
      <c r="D8" s="223" t="s">
        <v>45</v>
      </c>
      <c r="E8" s="223"/>
      <c r="F8" s="36"/>
      <c r="G8" s="36"/>
      <c r="H8" s="36"/>
      <c r="I8" s="36"/>
      <c r="J8" s="3"/>
      <c r="K8" s="3"/>
      <c r="L8" s="3"/>
      <c r="M8" s="3"/>
      <c r="N8" s="3"/>
      <c r="O8" s="3"/>
    </row>
    <row r="9" spans="1:15" ht="30.75" customHeight="1" thickBot="1" x14ac:dyDescent="0.25">
      <c r="A9" s="218"/>
      <c r="B9" s="219"/>
      <c r="C9" s="219"/>
      <c r="D9" s="224" t="s">
        <v>46</v>
      </c>
      <c r="E9" s="224"/>
      <c r="F9" s="37"/>
      <c r="G9" s="38"/>
      <c r="H9" s="39"/>
      <c r="I9" s="39"/>
      <c r="J9" s="6"/>
      <c r="K9" s="6"/>
      <c r="L9" s="5"/>
      <c r="M9" s="5"/>
      <c r="N9" s="5"/>
      <c r="O9" s="5"/>
    </row>
    <row r="10" spans="1:15" ht="18.75" customHeight="1" thickBot="1" x14ac:dyDescent="0.25">
      <c r="A10" s="220" t="s">
        <v>47</v>
      </c>
      <c r="B10" s="221" t="s">
        <v>48</v>
      </c>
      <c r="C10" s="65" t="s">
        <v>49</v>
      </c>
      <c r="D10" s="88"/>
      <c r="E10" s="71" t="s">
        <v>50</v>
      </c>
      <c r="F10" s="40"/>
      <c r="G10" s="41"/>
      <c r="H10" s="42"/>
      <c r="I10" s="43"/>
      <c r="J10" s="7"/>
      <c r="K10" s="8"/>
      <c r="L10" s="7"/>
      <c r="M10" s="8"/>
      <c r="N10" s="7"/>
      <c r="O10" s="9"/>
    </row>
    <row r="11" spans="1:15" ht="18.75" customHeight="1" thickBot="1" x14ac:dyDescent="0.25">
      <c r="A11" s="220"/>
      <c r="B11" s="221"/>
      <c r="C11" s="66" t="s">
        <v>51</v>
      </c>
      <c r="D11" s="87"/>
      <c r="E11" s="72" t="s">
        <v>50</v>
      </c>
      <c r="F11" s="40"/>
      <c r="G11" s="41"/>
      <c r="H11" s="42"/>
      <c r="I11" s="43"/>
      <c r="J11" s="7"/>
      <c r="K11" s="8"/>
      <c r="L11" s="7"/>
      <c r="M11" s="8"/>
      <c r="N11" s="7"/>
      <c r="O11" s="9"/>
    </row>
    <row r="12" spans="1:15" ht="18.75" customHeight="1" thickTop="1" thickBot="1" x14ac:dyDescent="0.25">
      <c r="A12" s="220"/>
      <c r="B12" s="204" t="s">
        <v>52</v>
      </c>
      <c r="C12" s="101" t="s">
        <v>53</v>
      </c>
      <c r="D12" s="89"/>
      <c r="E12" s="103" t="s">
        <v>50</v>
      </c>
      <c r="F12" s="40"/>
      <c r="G12" s="41"/>
      <c r="H12" s="42"/>
      <c r="I12" s="43"/>
      <c r="J12" s="7"/>
      <c r="K12" s="8"/>
      <c r="L12" s="7"/>
      <c r="M12" s="8"/>
      <c r="N12" s="7"/>
      <c r="O12" s="9"/>
    </row>
    <row r="13" spans="1:15" ht="18.75" customHeight="1" thickBot="1" x14ac:dyDescent="0.25">
      <c r="A13" s="220"/>
      <c r="B13" s="204"/>
      <c r="C13" s="102" t="s">
        <v>54</v>
      </c>
      <c r="D13" s="82"/>
      <c r="E13" s="104" t="s">
        <v>50</v>
      </c>
      <c r="F13" s="40"/>
      <c r="G13" s="41"/>
      <c r="H13" s="42"/>
      <c r="I13" s="43"/>
      <c r="J13" s="7"/>
      <c r="K13" s="8"/>
      <c r="L13" s="7"/>
      <c r="M13" s="8"/>
      <c r="N13" s="7"/>
      <c r="O13" s="9"/>
    </row>
    <row r="14" spans="1:15" ht="18.75" customHeight="1" x14ac:dyDescent="0.2">
      <c r="A14" s="205" t="s">
        <v>55</v>
      </c>
      <c r="B14" s="208" t="s">
        <v>56</v>
      </c>
      <c r="C14" s="67" t="s">
        <v>57</v>
      </c>
      <c r="D14" s="91"/>
      <c r="E14" s="73" t="s">
        <v>50</v>
      </c>
      <c r="F14" s="40"/>
      <c r="G14" s="41"/>
      <c r="H14" s="42"/>
      <c r="I14" s="43"/>
      <c r="J14" s="7"/>
      <c r="K14" s="8"/>
      <c r="L14" s="7"/>
      <c r="M14" s="8"/>
      <c r="N14" s="7"/>
      <c r="O14" s="9"/>
    </row>
    <row r="15" spans="1:15" ht="18.75" customHeight="1" thickBot="1" x14ac:dyDescent="0.25">
      <c r="A15" s="206"/>
      <c r="B15" s="209"/>
      <c r="C15" s="84" t="s">
        <v>58</v>
      </c>
      <c r="D15" s="90"/>
      <c r="E15" s="93" t="s">
        <v>50</v>
      </c>
      <c r="F15" s="40"/>
      <c r="G15" s="41"/>
      <c r="H15" s="42"/>
      <c r="I15" s="43"/>
      <c r="J15" s="7"/>
      <c r="K15" s="8"/>
      <c r="L15" s="7"/>
      <c r="M15" s="8"/>
      <c r="N15" s="7"/>
      <c r="O15" s="9"/>
    </row>
    <row r="16" spans="1:15" ht="18.75" customHeight="1" thickTop="1" x14ac:dyDescent="0.2">
      <c r="A16" s="206"/>
      <c r="B16" s="210" t="s">
        <v>59</v>
      </c>
      <c r="C16" s="175" t="s">
        <v>60</v>
      </c>
      <c r="D16" s="92"/>
      <c r="E16" s="105" t="s">
        <v>50</v>
      </c>
      <c r="F16" s="40"/>
      <c r="G16" s="41"/>
      <c r="H16" s="42"/>
      <c r="I16" s="43"/>
      <c r="J16" s="7"/>
      <c r="K16" s="8"/>
      <c r="L16" s="7"/>
      <c r="M16" s="8"/>
      <c r="N16" s="7"/>
      <c r="O16" s="9"/>
    </row>
    <row r="17" spans="1:15" ht="18.75" customHeight="1" thickBot="1" x14ac:dyDescent="0.25">
      <c r="A17" s="206"/>
      <c r="B17" s="211"/>
      <c r="C17" s="176" t="s">
        <v>61</v>
      </c>
      <c r="D17" s="94"/>
      <c r="E17" s="106" t="s">
        <v>50</v>
      </c>
      <c r="F17" s="40"/>
      <c r="G17" s="41"/>
      <c r="H17" s="42"/>
      <c r="I17" s="43"/>
      <c r="J17" s="7"/>
      <c r="K17" s="8"/>
      <c r="L17" s="7"/>
      <c r="M17" s="8"/>
      <c r="N17" s="7"/>
      <c r="O17" s="9"/>
    </row>
    <row r="18" spans="1:15" ht="18.75" customHeight="1" thickTop="1" x14ac:dyDescent="0.2">
      <c r="A18" s="206"/>
      <c r="B18" s="216" t="s">
        <v>62</v>
      </c>
      <c r="C18" s="83" t="s">
        <v>63</v>
      </c>
      <c r="D18" s="95"/>
      <c r="E18" s="96" t="s">
        <v>50</v>
      </c>
      <c r="F18" s="40"/>
      <c r="G18" s="41"/>
      <c r="H18" s="42"/>
      <c r="I18" s="43"/>
      <c r="J18" s="7"/>
      <c r="K18" s="8"/>
      <c r="L18" s="7"/>
      <c r="M18" s="8"/>
      <c r="N18" s="7"/>
      <c r="O18" s="9"/>
    </row>
    <row r="19" spans="1:15" ht="18.75" customHeight="1" thickBot="1" x14ac:dyDescent="0.25">
      <c r="A19" s="206"/>
      <c r="B19" s="217"/>
      <c r="C19" s="85" t="s">
        <v>64</v>
      </c>
      <c r="D19" s="90"/>
      <c r="E19" s="93" t="s">
        <v>50</v>
      </c>
      <c r="F19" s="40"/>
      <c r="G19" s="41"/>
      <c r="H19" s="42"/>
      <c r="I19" s="43"/>
      <c r="J19" s="7"/>
      <c r="K19" s="8"/>
      <c r="L19" s="7"/>
      <c r="M19" s="8"/>
      <c r="N19" s="7"/>
      <c r="O19" s="9"/>
    </row>
    <row r="20" spans="1:15" ht="18.75" customHeight="1" thickTop="1" x14ac:dyDescent="0.2">
      <c r="A20" s="206"/>
      <c r="B20" s="222" t="s">
        <v>65</v>
      </c>
      <c r="C20" s="107" t="s">
        <v>66</v>
      </c>
      <c r="D20" s="92"/>
      <c r="E20" s="105" t="s">
        <v>50</v>
      </c>
      <c r="F20" s="40"/>
      <c r="G20" s="41"/>
      <c r="H20" s="42"/>
      <c r="I20" s="43"/>
      <c r="J20" s="7"/>
      <c r="K20" s="8"/>
      <c r="L20" s="7"/>
      <c r="M20" s="8"/>
      <c r="N20" s="7"/>
      <c r="O20" s="9"/>
    </row>
    <row r="21" spans="1:15" ht="18.75" customHeight="1" thickBot="1" x14ac:dyDescent="0.25">
      <c r="A21" s="207"/>
      <c r="B21" s="211"/>
      <c r="C21" s="107" t="s">
        <v>67</v>
      </c>
      <c r="D21" s="86"/>
      <c r="E21" s="105" t="s">
        <v>50</v>
      </c>
      <c r="F21" s="40"/>
      <c r="G21" s="41"/>
      <c r="H21" s="42"/>
      <c r="I21" s="43"/>
      <c r="J21" s="7"/>
      <c r="K21" s="8"/>
      <c r="L21" s="7"/>
      <c r="M21" s="8"/>
      <c r="N21" s="7"/>
      <c r="O21" s="9"/>
    </row>
    <row r="22" spans="1:15" ht="18.75" customHeight="1" x14ac:dyDescent="0.2">
      <c r="A22" s="198" t="s">
        <v>68</v>
      </c>
      <c r="B22" s="201" t="s">
        <v>69</v>
      </c>
      <c r="C22" s="65" t="s">
        <v>70</v>
      </c>
      <c r="D22" s="97"/>
      <c r="E22" s="75" t="s">
        <v>50</v>
      </c>
      <c r="F22" s="40"/>
      <c r="G22" s="41"/>
      <c r="H22" s="42"/>
      <c r="I22" s="43"/>
      <c r="J22" s="7"/>
      <c r="K22" s="8"/>
      <c r="L22" s="7"/>
      <c r="M22" s="8"/>
      <c r="N22" s="7"/>
      <c r="O22" s="9"/>
    </row>
    <row r="23" spans="1:15" ht="18.75" customHeight="1" thickBot="1" x14ac:dyDescent="0.25">
      <c r="A23" s="199"/>
      <c r="B23" s="202"/>
      <c r="C23" s="69" t="s">
        <v>71</v>
      </c>
      <c r="D23" s="99"/>
      <c r="E23" s="72" t="s">
        <v>50</v>
      </c>
      <c r="F23" s="40"/>
      <c r="G23" s="41"/>
      <c r="H23" s="42"/>
      <c r="I23" s="43"/>
      <c r="J23" s="7"/>
      <c r="K23" s="8"/>
      <c r="L23" s="7"/>
      <c r="M23" s="8"/>
      <c r="N23" s="7"/>
      <c r="O23" s="9"/>
    </row>
    <row r="24" spans="1:15" ht="18.75" customHeight="1" thickTop="1" x14ac:dyDescent="0.2">
      <c r="A24" s="199"/>
      <c r="B24" s="203" t="s">
        <v>72</v>
      </c>
      <c r="C24" s="101" t="s">
        <v>73</v>
      </c>
      <c r="D24" s="98"/>
      <c r="E24" s="103" t="s">
        <v>50</v>
      </c>
      <c r="F24" s="40"/>
      <c r="G24" s="41"/>
      <c r="H24" s="42"/>
      <c r="I24" s="43"/>
      <c r="J24" s="7"/>
      <c r="K24" s="8"/>
      <c r="L24" s="7"/>
      <c r="M24" s="8"/>
      <c r="N24" s="7"/>
      <c r="O24" s="9"/>
    </row>
    <row r="25" spans="1:15" ht="18.75" customHeight="1" thickBot="1" x14ac:dyDescent="0.25">
      <c r="A25" s="200"/>
      <c r="B25" s="204"/>
      <c r="C25" s="102" t="s">
        <v>74</v>
      </c>
      <c r="D25" s="82"/>
      <c r="E25" s="104" t="s">
        <v>50</v>
      </c>
      <c r="F25" s="40"/>
      <c r="G25" s="41"/>
      <c r="H25" s="42"/>
      <c r="I25" s="43"/>
      <c r="J25" s="7"/>
      <c r="K25" s="8"/>
      <c r="L25" s="7"/>
      <c r="M25" s="8"/>
      <c r="N25" s="7"/>
      <c r="O25" s="9"/>
    </row>
    <row r="26" spans="1:15" ht="18.75" customHeight="1" x14ac:dyDescent="0.2">
      <c r="A26" s="205" t="s">
        <v>75</v>
      </c>
      <c r="B26" s="208" t="s">
        <v>76</v>
      </c>
      <c r="C26" s="70" t="s">
        <v>77</v>
      </c>
      <c r="D26" s="91"/>
      <c r="E26" s="73" t="s">
        <v>50</v>
      </c>
      <c r="F26" s="40"/>
      <c r="G26" s="41"/>
      <c r="H26" s="42"/>
      <c r="I26" s="43"/>
      <c r="J26" s="7"/>
      <c r="K26" s="8"/>
      <c r="L26" s="7"/>
      <c r="M26" s="8"/>
      <c r="N26" s="7"/>
      <c r="O26" s="9"/>
    </row>
    <row r="27" spans="1:15" ht="18.75" customHeight="1" thickBot="1" x14ac:dyDescent="0.25">
      <c r="A27" s="206"/>
      <c r="B27" s="209"/>
      <c r="C27" s="68" t="s">
        <v>78</v>
      </c>
      <c r="D27" s="90"/>
      <c r="E27" s="74" t="s">
        <v>50</v>
      </c>
      <c r="F27" s="40"/>
      <c r="G27" s="41"/>
      <c r="H27" s="42"/>
      <c r="I27" s="43"/>
      <c r="J27" s="7"/>
      <c r="K27" s="8"/>
      <c r="L27" s="7"/>
      <c r="M27" s="8"/>
      <c r="N27" s="7"/>
      <c r="O27" s="9"/>
    </row>
    <row r="28" spans="1:15" ht="18.75" customHeight="1" thickTop="1" x14ac:dyDescent="0.2">
      <c r="A28" s="206"/>
      <c r="B28" s="210" t="s">
        <v>79</v>
      </c>
      <c r="C28" s="108" t="s">
        <v>80</v>
      </c>
      <c r="D28" s="92"/>
      <c r="E28" s="105" t="s">
        <v>50</v>
      </c>
      <c r="F28" s="40"/>
      <c r="G28" s="41"/>
      <c r="H28" s="42"/>
      <c r="I28" s="43"/>
      <c r="J28" s="7"/>
      <c r="K28" s="8"/>
      <c r="L28" s="7"/>
      <c r="M28" s="8"/>
      <c r="N28" s="7"/>
      <c r="O28" s="9"/>
    </row>
    <row r="29" spans="1:15" ht="18.75" customHeight="1" thickBot="1" x14ac:dyDescent="0.25">
      <c r="A29" s="207"/>
      <c r="B29" s="211"/>
      <c r="C29" s="109" t="s">
        <v>81</v>
      </c>
      <c r="D29" s="86"/>
      <c r="E29" s="110" t="s">
        <v>50</v>
      </c>
      <c r="F29" s="40"/>
      <c r="G29" s="41"/>
      <c r="H29" s="42"/>
      <c r="I29" s="43"/>
      <c r="J29" s="7"/>
      <c r="K29" s="8"/>
      <c r="L29" s="7"/>
      <c r="M29" s="8"/>
      <c r="N29" s="7"/>
      <c r="O29" s="9"/>
    </row>
    <row r="30" spans="1:15" ht="18.75" customHeight="1" x14ac:dyDescent="0.2">
      <c r="A30" s="198" t="s">
        <v>82</v>
      </c>
      <c r="B30" s="201" t="s">
        <v>106</v>
      </c>
      <c r="C30" s="65" t="s">
        <v>83</v>
      </c>
      <c r="D30" s="97"/>
      <c r="E30" s="75" t="s">
        <v>50</v>
      </c>
      <c r="F30" s="40"/>
      <c r="G30" s="41"/>
      <c r="H30" s="42"/>
      <c r="I30" s="43"/>
      <c r="J30" s="7"/>
      <c r="K30" s="8"/>
      <c r="L30" s="10"/>
      <c r="M30" s="8"/>
      <c r="N30" s="7"/>
      <c r="O30" s="9"/>
    </row>
    <row r="31" spans="1:15" ht="18.75" customHeight="1" thickBot="1" x14ac:dyDescent="0.25">
      <c r="A31" s="199"/>
      <c r="B31" s="202"/>
      <c r="C31" s="69" t="s">
        <v>84</v>
      </c>
      <c r="D31" s="87"/>
      <c r="E31" s="72" t="s">
        <v>50</v>
      </c>
      <c r="F31" s="40"/>
      <c r="G31" s="41"/>
      <c r="H31" s="42"/>
      <c r="I31" s="43"/>
      <c r="J31" s="7"/>
      <c r="K31" s="8"/>
      <c r="L31" s="7"/>
      <c r="M31" s="8"/>
      <c r="N31" s="7"/>
      <c r="O31" s="9"/>
    </row>
    <row r="32" spans="1:15" ht="18.75" customHeight="1" thickTop="1" x14ac:dyDescent="0.2">
      <c r="A32" s="199"/>
      <c r="B32" s="203" t="s">
        <v>107</v>
      </c>
      <c r="C32" s="111" t="s">
        <v>85</v>
      </c>
      <c r="D32" s="89"/>
      <c r="E32" s="134" t="s">
        <v>50</v>
      </c>
      <c r="F32" s="40"/>
      <c r="G32" s="41"/>
      <c r="H32" s="42"/>
      <c r="I32" s="43"/>
      <c r="J32" s="7"/>
      <c r="K32" s="8"/>
      <c r="L32" s="7"/>
      <c r="M32" s="8"/>
      <c r="N32" s="7"/>
      <c r="O32" s="9"/>
    </row>
    <row r="33" spans="1:15" ht="18.75" customHeight="1" thickBot="1" x14ac:dyDescent="0.25">
      <c r="A33" s="200"/>
      <c r="B33" s="212"/>
      <c r="C33" s="111" t="s">
        <v>86</v>
      </c>
      <c r="D33" s="100"/>
      <c r="E33" s="135" t="s">
        <v>50</v>
      </c>
      <c r="F33" s="40"/>
      <c r="G33" s="41"/>
      <c r="H33" s="42"/>
      <c r="I33" s="43"/>
      <c r="J33" s="7"/>
      <c r="K33" s="8"/>
      <c r="L33" s="7"/>
      <c r="M33" s="8"/>
      <c r="N33" s="7"/>
      <c r="O33" s="9"/>
    </row>
    <row r="34" spans="1:15" ht="19" thickBot="1" x14ac:dyDescent="0.25">
      <c r="A34" s="213" t="s">
        <v>87</v>
      </c>
      <c r="B34" s="214"/>
      <c r="C34" s="215">
        <f>SUM(D10:D33)</f>
        <v>0</v>
      </c>
      <c r="D34" s="215"/>
      <c r="E34" s="64" t="s">
        <v>88</v>
      </c>
      <c r="F34" s="46"/>
      <c r="G34" s="47"/>
      <c r="H34" s="42"/>
      <c r="I34" s="43"/>
      <c r="J34" s="11"/>
      <c r="L34" s="12"/>
      <c r="M34" s="12"/>
      <c r="N34" s="12"/>
      <c r="O34" s="12"/>
    </row>
    <row r="35" spans="1:15" ht="59.25" customHeight="1" thickBot="1" x14ac:dyDescent="0.25">
      <c r="A35" s="196" t="s">
        <v>89</v>
      </c>
      <c r="B35" s="196"/>
      <c r="C35" s="196"/>
      <c r="D35" s="196"/>
      <c r="E35" s="197"/>
      <c r="F35" s="63">
        <f>100*C34/72</f>
        <v>0</v>
      </c>
      <c r="G35" s="64" t="s">
        <v>90</v>
      </c>
      <c r="H35" s="48"/>
      <c r="I35" s="177">
        <f>F35/100</f>
        <v>0</v>
      </c>
      <c r="J35" s="13"/>
      <c r="K35" s="13"/>
      <c r="L35" s="13"/>
      <c r="M35" s="13"/>
      <c r="N35" s="13"/>
      <c r="O35" s="13"/>
    </row>
  </sheetData>
  <sheetProtection algorithmName="SHA-512" hashValue="bktu+aXvAgb4saFIZ0j+1uL3iO5HAJd4q1FGsYCg2IBAGO8/BY5i08PDJskDLSUJKZsYomzYq04zbNyAea9jLw==" saltValue="u5ZTOdbl7p4cF1ZLHgxsAA==" spinCount="100000" sheet="1" selectLockedCells="1"/>
  <mergeCells count="30">
    <mergeCell ref="D1:E1"/>
    <mergeCell ref="A2:O2"/>
    <mergeCell ref="A3:O3"/>
    <mergeCell ref="D5:E5"/>
    <mergeCell ref="B7:E7"/>
    <mergeCell ref="A8:A9"/>
    <mergeCell ref="B8:B9"/>
    <mergeCell ref="C8:C9"/>
    <mergeCell ref="D8:E8"/>
    <mergeCell ref="D9:E9"/>
    <mergeCell ref="A10:A13"/>
    <mergeCell ref="B10:B11"/>
    <mergeCell ref="B12:B13"/>
    <mergeCell ref="A14:A21"/>
    <mergeCell ref="B14:B15"/>
    <mergeCell ref="B16:B17"/>
    <mergeCell ref="B18:B19"/>
    <mergeCell ref="B20:B21"/>
    <mergeCell ref="A22:A25"/>
    <mergeCell ref="B22:B23"/>
    <mergeCell ref="B24:B25"/>
    <mergeCell ref="A26:A29"/>
    <mergeCell ref="B26:B27"/>
    <mergeCell ref="B28:B29"/>
    <mergeCell ref="A35:E35"/>
    <mergeCell ref="A30:A33"/>
    <mergeCell ref="B30:B31"/>
    <mergeCell ref="B32:B33"/>
    <mergeCell ref="A34:B34"/>
    <mergeCell ref="C34:D34"/>
  </mergeCells>
  <dataValidations count="3">
    <dataValidation allowBlank="1" showInputMessage="1" showErrorMessage="1" promptTitle="Facilitator" prompt="Indicate the SWIFT-FIA facilitator for future reference." sqref="H5:O5" xr:uid="{B9BAA8E0-8119-4508-A6B1-A9D30B559F6E}">
      <formula1>0</formula1>
      <formula2>0</formula2>
    </dataValidation>
    <dataValidation allowBlank="1" showInputMessage="1" showErrorMessage="1" promptTitle="Participants" prompt="List all SWIFT-FIA participants for future reference." sqref="B7 F7:O7" xr:uid="{7C7F3DCA-BE18-407B-A51E-B0B731E959EF}">
      <formula1>0</formula1>
      <formula2>0</formula2>
    </dataValidation>
    <dataValidation type="whole" errorStyle="warning" showInputMessage="1" showErrorMessage="1" errorTitle="FIA item scores" error="FIA item scores should be whole numbers ranging from 0 to 3 (i.e., 0, 1, 2, or 3)." promptTitle="Implementation Stages*" prompt="*Full descriptions provided under the &quot;Scoring Criteria&quot; tab_x000a_0 = Laying the Foundation_x000a_1 = Installing_x000a_2 = Implementing_x000a_3 = Sustaining School-wide Implementation" sqref="D10:D33" xr:uid="{05CF2868-06EB-4FB1-9BA9-028795001D19}">
      <formula1>0</formula1>
      <formula2>3</formula2>
    </dataValidation>
  </dataValidations>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D6D6"/>
  </sheetPr>
  <dimension ref="A1:AMJ50"/>
  <sheetViews>
    <sheetView topLeftCell="A35" zoomScale="85" zoomScaleNormal="85" workbookViewId="0">
      <selection activeCell="C3" sqref="C3"/>
    </sheetView>
  </sheetViews>
  <sheetFormatPr baseColWidth="10" defaultColWidth="8.83203125" defaultRowHeight="16" x14ac:dyDescent="0.2"/>
  <cols>
    <col min="1" max="1" width="32.33203125" style="113" customWidth="1"/>
    <col min="2" max="2" width="69" style="113" bestFit="1" customWidth="1"/>
    <col min="3" max="3" width="53.5" style="113" customWidth="1"/>
    <col min="4" max="4" width="58.5" style="113" customWidth="1"/>
    <col min="5" max="5" width="58.33203125" style="113" customWidth="1"/>
    <col min="6" max="1024" width="8.83203125" style="113"/>
    <col min="1025" max="16384" width="8.83203125" style="28"/>
  </cols>
  <sheetData>
    <row r="1" spans="1:4" ht="17" thickBot="1" x14ac:dyDescent="0.25">
      <c r="A1" s="112"/>
      <c r="B1" s="112"/>
      <c r="C1" s="112"/>
    </row>
    <row r="2" spans="1:4" ht="18" customHeight="1" thickBot="1" x14ac:dyDescent="0.25">
      <c r="A2" s="129" t="s">
        <v>98</v>
      </c>
      <c r="B2" s="156" t="s">
        <v>99</v>
      </c>
      <c r="C2" s="156" t="s">
        <v>100</v>
      </c>
      <c r="D2" s="114"/>
    </row>
    <row r="3" spans="1:4" ht="18" customHeight="1" x14ac:dyDescent="0.2">
      <c r="A3" s="131" t="s">
        <v>26</v>
      </c>
      <c r="B3" s="159">
        <f>COUNTIF('Admin.#1'!D10:D33,0)</f>
        <v>0</v>
      </c>
      <c r="C3" s="160">
        <f>B3/24</f>
        <v>0</v>
      </c>
      <c r="D3" s="114"/>
    </row>
    <row r="4" spans="1:4" ht="18" customHeight="1" x14ac:dyDescent="0.2">
      <c r="A4" s="132" t="s">
        <v>28</v>
      </c>
      <c r="B4" s="161">
        <f>COUNTIF('Admin.#1'!D10:D33,1)</f>
        <v>0</v>
      </c>
      <c r="C4" s="162">
        <f>B4/24</f>
        <v>0</v>
      </c>
      <c r="D4" s="114"/>
    </row>
    <row r="5" spans="1:4" ht="18" customHeight="1" x14ac:dyDescent="0.2">
      <c r="A5" s="132" t="s">
        <v>30</v>
      </c>
      <c r="B5" s="163">
        <f>COUNTIF('Admin.#1'!D10:D33,2)</f>
        <v>0</v>
      </c>
      <c r="C5" s="164">
        <f>B5/24</f>
        <v>0</v>
      </c>
      <c r="D5" s="114"/>
    </row>
    <row r="6" spans="1:4" ht="18" customHeight="1" thickBot="1" x14ac:dyDescent="0.25">
      <c r="A6" s="133" t="s">
        <v>101</v>
      </c>
      <c r="B6" s="165">
        <f>COUNTIF('Admin.#1'!D10:D33,3)</f>
        <v>0</v>
      </c>
      <c r="C6" s="166">
        <f>B6/24</f>
        <v>0</v>
      </c>
      <c r="D6" s="114"/>
    </row>
    <row r="7" spans="1:4" x14ac:dyDescent="0.2">
      <c r="A7" s="115"/>
      <c r="B7" s="115"/>
      <c r="C7" s="115"/>
    </row>
    <row r="23" spans="1:6" ht="17" thickBot="1" x14ac:dyDescent="0.25">
      <c r="A23" s="112"/>
      <c r="B23" s="112"/>
      <c r="C23" s="112"/>
      <c r="D23" s="112"/>
      <c r="E23" s="112"/>
    </row>
    <row r="24" spans="1:6" ht="17" thickBot="1" x14ac:dyDescent="0.25">
      <c r="A24" s="126" t="s">
        <v>24</v>
      </c>
      <c r="B24" s="124" t="s">
        <v>26</v>
      </c>
      <c r="C24" s="124" t="s">
        <v>28</v>
      </c>
      <c r="D24" s="124" t="s">
        <v>30</v>
      </c>
      <c r="E24" s="125" t="s">
        <v>101</v>
      </c>
      <c r="F24" s="114"/>
    </row>
    <row r="25" spans="1:6" ht="17" thickBot="1" x14ac:dyDescent="0.25">
      <c r="A25" s="127" t="s">
        <v>102</v>
      </c>
      <c r="B25" s="120">
        <v>0</v>
      </c>
      <c r="C25" s="120">
        <v>1</v>
      </c>
      <c r="D25" s="120">
        <v>2</v>
      </c>
      <c r="E25" s="121">
        <v>3</v>
      </c>
      <c r="F25" s="114"/>
    </row>
    <row r="26" spans="1:6" ht="18" customHeight="1" x14ac:dyDescent="0.2">
      <c r="A26" s="241" t="s">
        <v>103</v>
      </c>
      <c r="B26" s="155" t="str" cm="1">
        <f t="array" ref="B26">IFERROR(INDEX('Admin.#1'!$C$10:$C$33, SMALL(IF(B$25='Admin.#1'!$D$10:$D$33, ROW('Admin.#1'!$C$10:$C$33)-9,""),ROW()-25)),"")</f>
        <v>1.1 Valued Leadership</v>
      </c>
      <c r="C26" s="122" t="str" cm="1">
        <f t="array" ref="C26">IFERROR(INDEX('Admin.#1'!$C$10:$C$33, SMALL(IF(C$25='Admin.#1'!$D$10:$D$33, ROW('Admin.#1'!$C$10:$C$33)-9,""),ROW()-25)),"")</f>
        <v/>
      </c>
      <c r="D26" s="122" t="str">
        <f t="array" ref="D26">IFERROR(INDEX('Admin.#1'!$C$10:$C$33, SMALL(IF(D$25='Admin.#1'!$D$10:$D$33, ROW('Admin.#1'!$C$10:$C$33)-9,""),ROW()-25)),"")</f>
        <v/>
      </c>
      <c r="E26" s="123" t="str">
        <f t="array" ref="E26">IFERROR(INDEX('Admin.#1'!$C$10:$C$33, SMALL(IF(E$25='Admin.#1'!$D$10:$D$33, ROW('Admin.#1'!$C$10:$C$33)-9,""),ROW()-25)),"")</f>
        <v/>
      </c>
      <c r="F26" s="114"/>
    </row>
    <row r="27" spans="1:6" ht="18" customHeight="1" x14ac:dyDescent="0.2">
      <c r="A27" s="242"/>
      <c r="B27" s="128" t="str">
        <f t="array" ref="B27">IFERROR(INDEX('Admin.#1'!$C$10:$C$33, SMALL(IF(B$25='Admin.#1'!$D$10:$D$33, ROW('Admin.#1'!$C$10:$C$33)-9,""),ROW()-25)),"")</f>
        <v>1.2 Empowered Decision Making</v>
      </c>
      <c r="C27" s="116" t="str" cm="1">
        <f t="array" ref="C27">IFERROR(INDEX('Admin.#1'!$C$10:$C$33, SMALL(IF(C$25='Admin.#1'!$D$10:$D$33, ROW('Admin.#1'!$C$10:$C$33)-9,""),ROW()-25)),"")</f>
        <v/>
      </c>
      <c r="D27" s="116" t="str">
        <f t="array" ref="D27">IFERROR(INDEX('Admin.#1'!$C$10:$C$33, SMALL(IF(D$25='Admin.#1'!$D$10:$D$33, ROW('Admin.#1'!$C$10:$C$33)-9,""),ROW()-25)),"")</f>
        <v/>
      </c>
      <c r="E27" s="117" t="str">
        <f t="array" ref="E27">IFERROR(INDEX('Admin.#1'!$C$10:$C$33, SMALL(IF(E$25='Admin.#1'!$D$10:$D$33, ROW('Admin.#1'!$C$10:$C$33)-9,""),ROW()-25)),"")</f>
        <v/>
      </c>
      <c r="F27" s="114"/>
    </row>
    <row r="28" spans="1:6" ht="18" customHeight="1" x14ac:dyDescent="0.2">
      <c r="A28" s="242"/>
      <c r="B28" s="128" t="str">
        <f t="array" ref="B28">IFERROR(INDEX('Admin.#1'!$C$10:$C$33, SMALL(IF(B$25='Admin.#1'!$D$10:$D$33, ROW('Admin.#1'!$C$10:$C$33)-9,""),ROW()-25)),"")</f>
        <v>2.1 Educator Coaching &amp; Learning</v>
      </c>
      <c r="C28" s="116" t="str">
        <f t="array" ref="C28">IFERROR(INDEX('Admin.#1'!$C$10:$C$33, SMALL(IF(C$25='Admin.#1'!$D$10:$D$33, ROW('Admin.#1'!$C$10:$C$33)-9,""),ROW()-25)),"")</f>
        <v/>
      </c>
      <c r="D28" s="116" t="str">
        <f t="array" ref="D28">IFERROR(INDEX('Admin.#1'!$C$10:$C$33, SMALL(IF(D$25='Admin.#1'!$D$10:$D$33, ROW('Admin.#1'!$C$10:$C$33)-9,""),ROW()-25)),"")</f>
        <v/>
      </c>
      <c r="E28" s="117" t="str">
        <f t="array" ref="E28">IFERROR(INDEX('Admin.#1'!$C$10:$C$33, SMALL(IF(E$25='Admin.#1'!$D$10:$D$33, ROW('Admin.#1'!$C$10:$C$33)-9,""),ROW()-25)),"")</f>
        <v/>
      </c>
      <c r="F28" s="114"/>
    </row>
    <row r="29" spans="1:6" ht="18" customHeight="1" x14ac:dyDescent="0.2">
      <c r="A29" s="242"/>
      <c r="B29" s="128" t="str">
        <f t="array" ref="B29">IFERROR(INDEX('Admin.#1'!$C$10:$C$33, SMALL(IF(B$25='Admin.#1'!$D$10:$D$33, ROW('Admin.#1'!$C$10:$C$33)-9,""),ROW()-25)),"")</f>
        <v>2.2 Personnel Evaluation</v>
      </c>
      <c r="C29" s="116" t="str">
        <f t="array" ref="C29">IFERROR(INDEX('Admin.#1'!$C$10:$C$33, SMALL(IF(C$25='Admin.#1'!$D$10:$D$33, ROW('Admin.#1'!$C$10:$C$33)-9,""),ROW()-25)),"")</f>
        <v/>
      </c>
      <c r="D29" s="116" t="str">
        <f t="array" ref="D29">IFERROR(INDEX('Admin.#1'!$C$10:$C$33, SMALL(IF(D$25='Admin.#1'!$D$10:$D$33, ROW('Admin.#1'!$C$10:$C$33)-9,""),ROW()-25)),"")</f>
        <v/>
      </c>
      <c r="E29" s="117" t="str">
        <f t="array" ref="E29">IFERROR(INDEX('Admin.#1'!$C$10:$C$33, SMALL(IF(E$25='Admin.#1'!$D$10:$D$33, ROW('Admin.#1'!$C$10:$C$33)-9,""),ROW()-25)),"")</f>
        <v/>
      </c>
      <c r="F29" s="114"/>
    </row>
    <row r="30" spans="1:6" ht="18" customHeight="1" x14ac:dyDescent="0.2">
      <c r="A30" s="242"/>
      <c r="B30" s="128" t="str">
        <f t="array" ref="B30">IFERROR(INDEX('Admin.#1'!$C$10:$C$33, SMALL(IF(B$25='Admin.#1'!$D$10:$D$33, ROW('Admin.#1'!$C$10:$C$33)-9,""),ROW()-25)),"")</f>
        <v>3.1 Teaming for Integrated Instruction</v>
      </c>
      <c r="C30" s="116" t="str">
        <f t="array" ref="C30">IFERROR(INDEX('Admin.#1'!$C$10:$C$33, SMALL(IF(C$25='Admin.#1'!$D$10:$D$33, ROW('Admin.#1'!$C$10:$C$33)-9,""),ROW()-25)),"")</f>
        <v/>
      </c>
      <c r="D30" s="116" t="str">
        <f t="array" ref="D30">IFERROR(INDEX('Admin.#1'!$C$10:$C$33, SMALL(IF(D$25='Admin.#1'!$D$10:$D$33, ROW('Admin.#1'!$C$10:$C$33)-9,""),ROW()-25)),"")</f>
        <v/>
      </c>
      <c r="E30" s="117" t="str">
        <f t="array" ref="E30">IFERROR(INDEX('Admin.#1'!$C$10:$C$33, SMALL(IF(E$25='Admin.#1'!$D$10:$D$33, ROW('Admin.#1'!$C$10:$C$33)-9,""),ROW()-25)),"")</f>
        <v/>
      </c>
      <c r="F30" s="114"/>
    </row>
    <row r="31" spans="1:6" ht="18" customHeight="1" x14ac:dyDescent="0.2">
      <c r="A31" s="242"/>
      <c r="B31" s="128" t="str">
        <f t="array" ref="B31">IFERROR(INDEX('Admin.#1'!$C$10:$C$33, SMALL(IF(B$25='Admin.#1'!$D$10:$D$33, ROW('Admin.#1'!$C$10:$C$33)-9,""),ROW()-25)),"")</f>
        <v>3.2 Integrated Instructional Strategies</v>
      </c>
      <c r="C31" s="116" t="str">
        <f t="array" ref="C31">IFERROR(INDEX('Admin.#1'!$C$10:$C$33, SMALL(IF(C$25='Admin.#1'!$D$10:$D$33, ROW('Admin.#1'!$C$10:$C$33)-9,""),ROW()-25)),"")</f>
        <v/>
      </c>
      <c r="D31" s="116" t="str">
        <f t="array" ref="D31">IFERROR(INDEX('Admin.#1'!$C$10:$C$33, SMALL(IF(D$25='Admin.#1'!$D$10:$D$33, ROW('Admin.#1'!$C$10:$C$33)-9,""),ROW()-25)),"")</f>
        <v/>
      </c>
      <c r="E31" s="117" t="str">
        <f t="array" ref="E31">IFERROR(INDEX('Admin.#1'!$C$10:$C$33, SMALL(IF(E$25='Admin.#1'!$D$10:$D$33, ROW('Admin.#1'!$C$10:$C$33)-9,""),ROW()-25)),"")</f>
        <v/>
      </c>
      <c r="F31" s="114"/>
    </row>
    <row r="32" spans="1:6" ht="18" customHeight="1" x14ac:dyDescent="0.2">
      <c r="A32" s="242"/>
      <c r="B32" s="128" t="str">
        <f t="array" ref="B32">IFERROR(INDEX('Admin.#1'!$C$10:$C$33, SMALL(IF(B$25='Admin.#1'!$D$10:$D$33, ROW('Admin.#1'!$C$10:$C$33)-9,""),ROW()-25)),"")</f>
        <v>4.1 Academic Tiered System of Support</v>
      </c>
      <c r="C32" s="116" t="str" cm="1">
        <f t="array" ref="C32">IFERROR(INDEX('Admin.#1'!$C$10:$C$33, SMALL(IF(C$25='Admin.#1'!$D$10:$D$33, ROW('Admin.#1'!$C$10:$C$33)-9,""),ROW()-25)),"")</f>
        <v/>
      </c>
      <c r="D32" s="116" t="str">
        <f t="array" ref="D32">IFERROR(INDEX('Admin.#1'!$C$10:$C$33, SMALL(IF(D$25='Admin.#1'!$D$10:$D$33, ROW('Admin.#1'!$C$10:$C$33)-9,""),ROW()-25)),"")</f>
        <v/>
      </c>
      <c r="E32" s="117" t="str">
        <f t="array" ref="E32">IFERROR(INDEX('Admin.#1'!$C$10:$C$33, SMALL(IF(E$25='Admin.#1'!$D$10:$D$33, ROW('Admin.#1'!$C$10:$C$33)-9,""),ROW()-25)),"")</f>
        <v/>
      </c>
      <c r="F32" s="114"/>
    </row>
    <row r="33" spans="1:6" ht="18" customHeight="1" x14ac:dyDescent="0.2">
      <c r="A33" s="242"/>
      <c r="B33" s="128" t="str">
        <f t="array" ref="B33">IFERROR(INDEX('Admin.#1'!$C$10:$C$33, SMALL(IF(B$25='Admin.#1'!$D$10:$D$33, ROW('Admin.#1'!$C$10:$C$33)-9,""),ROW()-25)),"")</f>
        <v>4.2 Academic Data-informed Decision Making</v>
      </c>
      <c r="C33" s="116" t="str">
        <f t="array" ref="C33">IFERROR(INDEX('Admin.#1'!$C$10:$C$33, SMALL(IF(C$25='Admin.#1'!$D$10:$D$33, ROW('Admin.#1'!$C$10:$C$33)-9,""),ROW()-25)),"")</f>
        <v/>
      </c>
      <c r="D33" s="116" t="str">
        <f t="array" ref="D33">IFERROR(INDEX('Admin.#1'!$C$10:$C$33, SMALL(IF(D$25='Admin.#1'!$D$10:$D$33, ROW('Admin.#1'!$C$10:$C$33)-9,""),ROW()-25)),"")</f>
        <v/>
      </c>
      <c r="E33" s="117" t="str">
        <f t="array" ref="E33">IFERROR(INDEX('Admin.#1'!$C$10:$C$33, SMALL(IF(E$25='Admin.#1'!$D$10:$D$33, ROW('Admin.#1'!$C$10:$C$33)-9,""),ROW()-25)),"")</f>
        <v/>
      </c>
      <c r="F33" s="114"/>
    </row>
    <row r="34" spans="1:6" ht="18" customHeight="1" x14ac:dyDescent="0.2">
      <c r="A34" s="242"/>
      <c r="B34" s="128" t="str">
        <f t="array" ref="B34">IFERROR(INDEX('Admin.#1'!$C$10:$C$33, SMALL(IF(B$25='Admin.#1'!$D$10:$D$33, ROW('Admin.#1'!$C$10:$C$33)-9,""),ROW()-25)),"")</f>
        <v>5.1 Behavior Tiered System of Support</v>
      </c>
      <c r="C34" s="116" t="str">
        <f t="array" ref="C34">IFERROR(INDEX('Admin.#1'!$C$10:$C$33, SMALL(IF(C$25='Admin.#1'!$D$10:$D$33, ROW('Admin.#1'!$C$10:$C$33)-9,""),ROW()-25)),"")</f>
        <v/>
      </c>
      <c r="D34" s="116" t="str">
        <f t="array" ref="D34">IFERROR(INDEX('Admin.#1'!$C$10:$C$33, SMALL(IF(D$25='Admin.#1'!$D$10:$D$33, ROW('Admin.#1'!$C$10:$C$33)-9,""),ROW()-25)),"")</f>
        <v/>
      </c>
      <c r="E34" s="117" t="str">
        <f t="array" ref="E34">IFERROR(INDEX('Admin.#1'!$C$10:$C$33, SMALL(IF(E$25='Admin.#1'!$D$10:$D$33, ROW('Admin.#1'!$C$10:$C$33)-9,""),ROW()-25)),"")</f>
        <v/>
      </c>
      <c r="F34" s="114"/>
    </row>
    <row r="35" spans="1:6" ht="18" customHeight="1" x14ac:dyDescent="0.2">
      <c r="A35" s="242"/>
      <c r="B35" s="116" t="str">
        <f t="array" ref="B35">IFERROR(INDEX('Admin.#1'!$C$10:$C$33, SMALL(IF(B$25='Admin.#1'!$D$10:$D$33, ROW('Admin.#1'!$C$10:$C$33)-9,""),ROW()-25)),"")</f>
        <v>5.2 Behavior Data-informed Decision Making</v>
      </c>
      <c r="C35" s="116" t="str">
        <f t="array" ref="C35">IFERROR(INDEX('Admin.#1'!$C$10:$C$33, SMALL(IF(C$25='Admin.#1'!$D$10:$D$33, ROW('Admin.#1'!$C$10:$C$33)-9,""),ROW()-25)),"")</f>
        <v/>
      </c>
      <c r="D35" s="116" t="str">
        <f t="array" ref="D35">IFERROR(INDEX('Admin.#1'!$C$10:$C$33, SMALL(IF(D$25='Admin.#1'!$D$10:$D$33, ROW('Admin.#1'!$C$10:$C$33)-9,""),ROW()-25)),"")</f>
        <v/>
      </c>
      <c r="E35" s="117" t="str">
        <f t="array" ref="E35">IFERROR(INDEX('Admin.#1'!$C$10:$C$33, SMALL(IF(E$25='Admin.#1'!$D$10:$D$33, ROW('Admin.#1'!$C$10:$C$33)-9,""),ROW()-25)),"")</f>
        <v/>
      </c>
      <c r="F35" s="114"/>
    </row>
    <row r="36" spans="1:6" ht="18" customHeight="1" x14ac:dyDescent="0.2">
      <c r="A36" s="242"/>
      <c r="B36" s="116" t="str">
        <f t="array" ref="B36">IFERROR(INDEX('Admin.#1'!$C$10:$C$33, SMALL(IF(B$25='Admin.#1'!$D$10:$D$33, ROW('Admin.#1'!$C$10:$C$33)-9,""),ROW()-25)),"")</f>
        <v>6.1 SEL/MH Tiered System of support</v>
      </c>
      <c r="C36" s="116" t="str">
        <f t="array" ref="C36">IFERROR(INDEX('Admin.#1'!$C$10:$C$33, SMALL(IF(C$25='Admin.#1'!$D$10:$D$33, ROW('Admin.#1'!$C$10:$C$33)-9,""),ROW()-25)),"")</f>
        <v/>
      </c>
      <c r="D36" s="116" t="str">
        <f t="array" ref="D36">IFERROR(INDEX('Admin.#1'!$C$10:$C$33, SMALL(IF(D$25='Admin.#1'!$D$10:$D$33, ROW('Admin.#1'!$C$10:$C$33)-9,""),ROW()-25)),"")</f>
        <v/>
      </c>
      <c r="E36" s="117" t="str">
        <f t="array" ref="E36">IFERROR(INDEX('Admin.#1'!$C$10:$C$33, SMALL(IF(E$25='Admin.#1'!$D$10:$D$33, ROW('Admin.#1'!$C$10:$C$33)-9,""),ROW()-25)),"")</f>
        <v/>
      </c>
      <c r="F36" s="114"/>
    </row>
    <row r="37" spans="1:6" ht="18" customHeight="1" x14ac:dyDescent="0.2">
      <c r="A37" s="242"/>
      <c r="B37" s="116" t="str">
        <f t="array" ref="B37">IFERROR(INDEX('Admin.#1'!$C$10:$C$33, SMALL(IF(B$25='Admin.#1'!$D$10:$D$33, ROW('Admin.#1'!$C$10:$C$33)-9,""),ROW()-25)),"")</f>
        <v>6.2 SEL/MH Data-informed Decision Making</v>
      </c>
      <c r="C37" s="116" t="str">
        <f t="array" ref="C37">IFERROR(INDEX('Admin.#1'!$C$10:$C$33, SMALL(IF(C$25='Admin.#1'!$D$10:$D$33, ROW('Admin.#1'!$C$10:$C$33)-9,""),ROW()-25)),"")</f>
        <v/>
      </c>
      <c r="D37" s="116" t="str">
        <f t="array" ref="D37">IFERROR(INDEX('Admin.#1'!$C$10:$C$33, SMALL(IF(D$25='Admin.#1'!$D$10:$D$33, ROW('Admin.#1'!$C$10:$C$33)-9,""),ROW()-25)),"")</f>
        <v/>
      </c>
      <c r="E37" s="117" t="str">
        <f t="array" ref="E37">IFERROR(INDEX('Admin.#1'!$C$10:$C$33, SMALL(IF(E$25='Admin.#1'!$D$10:$D$33, ROW('Admin.#1'!$C$10:$C$33)-9,""),ROW()-25)),"")</f>
        <v/>
      </c>
      <c r="F37" s="114"/>
    </row>
    <row r="38" spans="1:6" ht="18" customHeight="1" x14ac:dyDescent="0.2">
      <c r="A38" s="242"/>
      <c r="B38" s="116" t="str">
        <f t="array" ref="B38">IFERROR(INDEX('Admin.#1'!$C$10:$C$33, SMALL(IF(B$25='Admin.#1'!$D$10:$D$33, ROW('Admin.#1'!$C$10:$C$33)-9,""),ROW()-25)),"")</f>
        <v>7.1 Universal Instruction for All</v>
      </c>
      <c r="C38" s="116" t="str">
        <f t="array" ref="C38">IFERROR(INDEX('Admin.#1'!$C$10:$C$33, SMALL(IF(C$25='Admin.#1'!$D$10:$D$33, ROW('Admin.#1'!$C$10:$C$33)-9,""),ROW()-25)),"")</f>
        <v/>
      </c>
      <c r="D38" s="116" t="str">
        <f t="array" ref="D38">IFERROR(INDEX('Admin.#1'!$C$10:$C$33, SMALL(IF(D$25='Admin.#1'!$D$10:$D$33, ROW('Admin.#1'!$C$10:$C$33)-9,""),ROW()-25)),"")</f>
        <v/>
      </c>
      <c r="E38" s="117" t="str">
        <f t="array" ref="E38">IFERROR(INDEX('Admin.#1'!$C$10:$C$33, SMALL(IF(E$25='Admin.#1'!$D$10:$D$33, ROW('Admin.#1'!$C$10:$C$33)-9,""),ROW()-25)),"")</f>
        <v/>
      </c>
      <c r="F38" s="114"/>
    </row>
    <row r="39" spans="1:6" ht="18" customHeight="1" x14ac:dyDescent="0.2">
      <c r="A39" s="242"/>
      <c r="B39" s="116" t="str">
        <f t="array" ref="B39">IFERROR(INDEX('Admin.#1'!$C$10:$C$33, SMALL(IF(B$25='Admin.#1'!$D$10:$D$33, ROW('Admin.#1'!$C$10:$C$33)-9,""),ROW()-25)),"")</f>
        <v>7.2 Non-categorical Service Delivery</v>
      </c>
      <c r="C39" s="116" t="str">
        <f t="array" ref="C39">IFERROR(INDEX('Admin.#1'!$C$10:$C$33, SMALL(IF(C$25='Admin.#1'!$D$10:$D$33, ROW('Admin.#1'!$C$10:$C$33)-9,""),ROW()-25)),"")</f>
        <v/>
      </c>
      <c r="D39" s="116" t="str">
        <f t="array" ref="D39">IFERROR(INDEX('Admin.#1'!$C$10:$C$33, SMALL(IF(D$25='Admin.#1'!$D$10:$D$33, ROW('Admin.#1'!$C$10:$C$33)-9,""),ROW()-25)),"")</f>
        <v/>
      </c>
      <c r="E39" s="117" t="str">
        <f t="array" ref="E39">IFERROR(INDEX('Admin.#1'!$C$10:$C$33, SMALL(IF(E$25='Admin.#1'!$D$10:$D$33, ROW('Admin.#1'!$C$10:$C$33)-9,""),ROW()-25)),"")</f>
        <v/>
      </c>
      <c r="F39" s="114"/>
    </row>
    <row r="40" spans="1:6" ht="18" customHeight="1" x14ac:dyDescent="0.2">
      <c r="A40" s="242"/>
      <c r="B40" s="116" t="str">
        <f t="array" ref="B40">IFERROR(INDEX('Admin.#1'!$C$10:$C$33, SMALL(IF(B$25='Admin.#1'!$D$10:$D$33, ROW('Admin.#1'!$C$10:$C$33)-9,""),ROW()-25)),"")</f>
        <v>8.1 Full Access for All Students</v>
      </c>
      <c r="C40" s="116" t="str">
        <f t="array" ref="C40">IFERROR(INDEX('Admin.#1'!$C$10:$C$33, SMALL(IF(C$25='Admin.#1'!$D$10:$D$33, ROW('Admin.#1'!$C$10:$C$33)-9,""),ROW()-25)),"")</f>
        <v/>
      </c>
      <c r="D40" s="116" t="str">
        <f t="array" ref="D40">IFERROR(INDEX('Admin.#1'!$C$10:$C$33, SMALL(IF(D$25='Admin.#1'!$D$10:$D$33, ROW('Admin.#1'!$C$10:$C$33)-9,""),ROW()-25)),"")</f>
        <v/>
      </c>
      <c r="E40" s="117" t="str">
        <f t="array" ref="E40">IFERROR(INDEX('Admin.#1'!$C$10:$C$33, SMALL(IF(E$25='Admin.#1'!$D$10:$D$33, ROW('Admin.#1'!$C$10:$C$33)-9,""),ROW()-25)),"")</f>
        <v/>
      </c>
      <c r="F40" s="114"/>
    </row>
    <row r="41" spans="1:6" ht="18" customHeight="1" x14ac:dyDescent="0.2">
      <c r="A41" s="242"/>
      <c r="B41" s="116" t="str">
        <f t="array" ref="B41">IFERROR(INDEX('Admin.#1'!$C$10:$C$33, SMALL(IF(B$25='Admin.#1'!$D$10:$D$33, ROW('Admin.#1'!$C$10:$C$33)-9,""),ROW()-25)),"")</f>
        <v>8.2 Shared Responsibility</v>
      </c>
      <c r="C41" s="116" t="str">
        <f t="array" ref="C41">IFERROR(INDEX('Admin.#1'!$C$10:$C$33, SMALL(IF(C$25='Admin.#1'!$D$10:$D$33, ROW('Admin.#1'!$C$10:$C$33)-9,""),ROW()-25)),"")</f>
        <v/>
      </c>
      <c r="D41" s="116" t="str">
        <f t="array" ref="D41">IFERROR(INDEX('Admin.#1'!$C$10:$C$33, SMALL(IF(D$25='Admin.#1'!$D$10:$D$33, ROW('Admin.#1'!$C$10:$C$33)-9,""),ROW()-25)),"")</f>
        <v/>
      </c>
      <c r="E41" s="117" t="str">
        <f t="array" ref="E41">IFERROR(INDEX('Admin.#1'!$C$10:$C$33, SMALL(IF(E$25='Admin.#1'!$D$10:$D$33, ROW('Admin.#1'!$C$10:$C$33)-9,""),ROW()-25)),"")</f>
        <v/>
      </c>
      <c r="F41" s="114"/>
    </row>
    <row r="42" spans="1:6" ht="18" customHeight="1" x14ac:dyDescent="0.2">
      <c r="A42" s="242"/>
      <c r="B42" s="116" t="str">
        <f t="array" ref="B42">IFERROR(INDEX('Admin.#1'!$C$10:$C$33, SMALL(IF(B$25='Admin.#1'!$D$10:$D$33, ROW('Admin.#1'!$C$10:$C$33)-9,""),ROW()-25)),"")</f>
        <v>9.1 Family Engagement Opportunities</v>
      </c>
      <c r="C42" s="116" t="str">
        <f t="array" ref="C42">IFERROR(INDEX('Admin.#1'!$C$10:$C$33, SMALL(IF(C$25='Admin.#1'!$D$10:$D$33, ROW('Admin.#1'!$C$10:$C$33)-9,""),ROW()-25)),"")</f>
        <v/>
      </c>
      <c r="D42" s="116" t="str">
        <f t="array" ref="D42">IFERROR(INDEX('Admin.#1'!$C$10:$C$33, SMALL(IF(D$25='Admin.#1'!$D$10:$D$33, ROW('Admin.#1'!$C$10:$C$33)-9,""),ROW()-25)),"")</f>
        <v/>
      </c>
      <c r="E42" s="117" t="str">
        <f t="array" ref="E42">IFERROR(INDEX('Admin.#1'!$C$10:$C$33, SMALL(IF(E$25='Admin.#1'!$D$10:$D$33, ROW('Admin.#1'!$C$10:$C$33)-9,""),ROW()-25)),"")</f>
        <v/>
      </c>
      <c r="F42" s="114"/>
    </row>
    <row r="43" spans="1:6" ht="18" customHeight="1" x14ac:dyDescent="0.2">
      <c r="A43" s="242"/>
      <c r="B43" s="116" t="str">
        <f t="array" ref="B43">IFERROR(INDEX('Admin.#1'!$C$10:$C$33, SMALL(IF(B$25='Admin.#1'!$D$10:$D$33, ROW('Admin.#1'!$C$10:$C$33)-9,""),ROW()-25)),"")</f>
        <v>9.2 Partnerships with Families</v>
      </c>
      <c r="C43" s="116" t="str">
        <f t="array" ref="C43">IFERROR(INDEX('Admin.#1'!$C$10:$C$33, SMALL(IF(C$25='Admin.#1'!$D$10:$D$33, ROW('Admin.#1'!$C$10:$C$33)-9,""),ROW()-25)),"")</f>
        <v/>
      </c>
      <c r="D43" s="116" t="str">
        <f t="array" ref="D43">IFERROR(INDEX('Admin.#1'!$C$10:$C$33, SMALL(IF(D$25='Admin.#1'!$D$10:$D$33, ROW('Admin.#1'!$C$10:$C$33)-9,""),ROW()-25)),"")</f>
        <v/>
      </c>
      <c r="E43" s="117" t="str">
        <f t="array" ref="E43">IFERROR(INDEX('Admin.#1'!$C$10:$C$33, SMALL(IF(E$25='Admin.#1'!$D$10:$D$33, ROW('Admin.#1'!$C$10:$C$33)-9,""),ROW()-25)),"")</f>
        <v/>
      </c>
      <c r="F43" s="114"/>
    </row>
    <row r="44" spans="1:6" ht="18" customHeight="1" x14ac:dyDescent="0.2">
      <c r="A44" s="242"/>
      <c r="B44" s="116" t="str">
        <f t="array" ref="B44">IFERROR(INDEX('Admin.#1'!$C$10:$C$33, SMALL(IF(B$25='Admin.#1'!$D$10:$D$33, ROW('Admin.#1'!$C$10:$C$33)-9,""),ROW()-25)),"")</f>
        <v>10.1 Community Collaboration</v>
      </c>
      <c r="C44" s="116" t="str">
        <f t="array" ref="C44">IFERROR(INDEX('Admin.#1'!$C$10:$C$33, SMALL(IF(C$25='Admin.#1'!$D$10:$D$33, ROW('Admin.#1'!$C$10:$C$33)-9,""),ROW()-25)),"")</f>
        <v/>
      </c>
      <c r="D44" s="116" t="str">
        <f t="array" ref="D44">IFERROR(INDEX('Admin.#1'!$C$10:$C$33, SMALL(IF(D$25='Admin.#1'!$D$10:$D$33, ROW('Admin.#1'!$C$10:$C$33)-9,""),ROW()-25)),"")</f>
        <v/>
      </c>
      <c r="E44" s="117" t="str">
        <f t="array" ref="E44">IFERROR(INDEX('Admin.#1'!$C$10:$C$33, SMALL(IF(E$25='Admin.#1'!$D$10:$D$33, ROW('Admin.#1'!$C$10:$C$33)-9,""),ROW()-25)),"")</f>
        <v/>
      </c>
      <c r="F44" s="114"/>
    </row>
    <row r="45" spans="1:6" ht="18" customHeight="1" x14ac:dyDescent="0.2">
      <c r="A45" s="242"/>
      <c r="B45" s="116" t="str">
        <f t="array" ref="B45">IFERROR(INDEX('Admin.#1'!$C$10:$C$33, SMALL(IF(B$25='Admin.#1'!$D$10:$D$33, ROW('Admin.#1'!$C$10:$C$33)-9,""),ROW()-25)),"")</f>
        <v>10.2 Community Benefits</v>
      </c>
      <c r="C45" s="116" t="str">
        <f t="array" ref="C45">IFERROR(INDEX('Admin.#1'!$C$10:$C$33, SMALL(IF(C$25='Admin.#1'!$D$10:$D$33, ROW('Admin.#1'!$C$10:$C$33)-9,""),ROW()-25)),"")</f>
        <v/>
      </c>
      <c r="D45" s="116" t="str">
        <f t="array" ref="D45">IFERROR(INDEX('Admin.#1'!$C$10:$C$33, SMALL(IF(D$25='Admin.#1'!$D$10:$D$33, ROW('Admin.#1'!$C$10:$C$33)-9,""),ROW()-25)),"")</f>
        <v/>
      </c>
      <c r="E45" s="117" t="str">
        <f t="array" ref="E45">IFERROR(INDEX('Admin.#1'!$C$10:$C$33, SMALL(IF(E$25='Admin.#1'!$D$10:$D$33, ROW('Admin.#1'!$C$10:$C$33)-9,""),ROW()-25)),"")</f>
        <v/>
      </c>
      <c r="F45" s="114"/>
    </row>
    <row r="46" spans="1:6" ht="18" customHeight="1" x14ac:dyDescent="0.2">
      <c r="A46" s="242"/>
      <c r="B46" s="116" t="str">
        <f t="array" ref="B46">IFERROR(INDEX('Admin.#1'!$C$10:$C$33, SMALL(IF(B$25='Admin.#1'!$D$10:$D$33, ROW('Admin.#1'!$C$10:$C$33)-9,""),ROW()-25)),"")</f>
        <v>11.1 LEA (District) Support</v>
      </c>
      <c r="C46" s="116" t="str">
        <f t="array" ref="C46">IFERROR(INDEX('Admin.#1'!$C$10:$C$33, SMALL(IF(C$25='Admin.#1'!$D$10:$D$33, ROW('Admin.#1'!$C$10:$C$33)-9,""),ROW()-25)),"")</f>
        <v/>
      </c>
      <c r="D46" s="116" t="str">
        <f t="array" ref="D46">IFERROR(INDEX('Admin.#1'!$C$10:$C$33, SMALL(IF(D$25='Admin.#1'!$D$10:$D$33, ROW('Admin.#1'!$C$10:$C$33)-9,""),ROW()-25)),"")</f>
        <v/>
      </c>
      <c r="E46" s="117" t="str">
        <f t="array" ref="E46">IFERROR(INDEX('Admin.#1'!$C$10:$C$33, SMALL(IF(E$25='Admin.#1'!$D$10:$D$33, ROW('Admin.#1'!$C$10:$C$33)-9,""),ROW()-25)),"")</f>
        <v/>
      </c>
      <c r="F46" s="114"/>
    </row>
    <row r="47" spans="1:6" ht="18" customHeight="1" x14ac:dyDescent="0.2">
      <c r="A47" s="242"/>
      <c r="B47" s="116" t="str">
        <f t="array" ref="B47">IFERROR(INDEX('Admin.#1'!$C$10:$C$33, SMALL(IF(B$25='Admin.#1'!$D$10:$D$33, ROW('Admin.#1'!$C$10:$C$33)-9,""),ROW()-25)),"")</f>
        <v>11.2 LEA (District) Addresses Barriers</v>
      </c>
      <c r="C47" s="116" t="str">
        <f t="array" ref="C47">IFERROR(INDEX('Admin.#1'!$C$10:$C$33, SMALL(IF(C$25='Admin.#1'!$D$10:$D$33, ROW('Admin.#1'!$C$10:$C$33)-9,""),ROW()-25)),"")</f>
        <v/>
      </c>
      <c r="D47" s="116" t="str">
        <f t="array" ref="D47">IFERROR(INDEX('Admin.#1'!$C$10:$C$33, SMALL(IF(D$25='Admin.#1'!$D$10:$D$33, ROW('Admin.#1'!$C$10:$C$33)-9,""),ROW()-25)),"")</f>
        <v/>
      </c>
      <c r="E47" s="117" t="str">
        <f t="array" ref="E47">IFERROR(INDEX('Admin.#1'!$C$10:$C$33, SMALL(IF(E$25='Admin.#1'!$D$10:$D$33, ROW('Admin.#1'!$C$10:$C$33)-9,""),ROW()-25)),"")</f>
        <v/>
      </c>
      <c r="F47" s="114"/>
    </row>
    <row r="48" spans="1:6" ht="18" customHeight="1" x14ac:dyDescent="0.2">
      <c r="A48" s="242"/>
      <c r="B48" s="116" t="str">
        <f t="array" ref="B48">IFERROR(INDEX('Admin.#1'!$C$10:$C$33, SMALL(IF(B$25='Admin.#1'!$D$10:$D$33, ROW('Admin.#1'!$C$10:$C$33)-9,""),ROW()-25)),"")</f>
        <v>12.1 LEA (District) Links Initiatives</v>
      </c>
      <c r="C48" s="116" t="str">
        <f t="array" ref="C48">IFERROR(INDEX('Admin.#1'!$C$10:$C$33, SMALL(IF(C$25='Admin.#1'!$D$10:$D$33, ROW('Admin.#1'!$C$10:$C$33)-9,""),ROW()-25)),"")</f>
        <v/>
      </c>
      <c r="D48" s="116" t="str">
        <f t="array" ref="D48">IFERROR(INDEX('Admin.#1'!$C$10:$C$33, SMALL(IF(D$25='Admin.#1'!$D$10:$D$33, ROW('Admin.#1'!$C$10:$C$33)-9,""),ROW()-25)),"")</f>
        <v/>
      </c>
      <c r="E48" s="117" t="str">
        <f t="array" ref="E48">IFERROR(INDEX('Admin.#1'!$C$10:$C$33, SMALL(IF(E$25='Admin.#1'!$D$10:$D$33, ROW('Admin.#1'!$C$10:$C$33)-9,""),ROW()-25)),"")</f>
        <v/>
      </c>
      <c r="F48" s="114"/>
    </row>
    <row r="49" spans="1:6" ht="18" customHeight="1" thickBot="1" x14ac:dyDescent="0.25">
      <c r="A49" s="243"/>
      <c r="B49" s="118" t="str">
        <f t="array" ref="B49">IFERROR(INDEX('Admin.#1'!$C$10:$C$33, SMALL(IF(B$25='Admin.#1'!$D$10:$D$33, ROW('Admin.#1'!$C$10:$C$33)-9,""),ROW()-25)),"")</f>
        <v>12.2 LEA (District) Process for Research-based Practices</v>
      </c>
      <c r="C49" s="118" t="str">
        <f t="array" ref="C49">IFERROR(INDEX('Admin.#1'!$C$10:$C$33, SMALL(IF(C$25='Admin.#1'!$D$10:$D$33, ROW('Admin.#1'!$C$10:$C$33)-9,""),ROW()-25)),"")</f>
        <v/>
      </c>
      <c r="D49" s="118" t="str">
        <f t="array" ref="D49">IFERROR(INDEX('Admin.#1'!$C$10:$C$33, SMALL(IF(D$25='Admin.#1'!$D$10:$D$33, ROW('Admin.#1'!$C$10:$C$33)-9,""),ROW()-25)),"")</f>
        <v/>
      </c>
      <c r="E49" s="119" t="str">
        <f t="array" ref="E49">IFERROR(INDEX('Admin.#1'!$C$10:$C$33, SMALL(IF(E$25='Admin.#1'!$D$10:$D$33, ROW('Admin.#1'!$C$10:$C$33)-9,""),ROW()-25)),"")</f>
        <v/>
      </c>
      <c r="F49" s="114"/>
    </row>
    <row r="50" spans="1:6" x14ac:dyDescent="0.2">
      <c r="A50" s="115"/>
      <c r="B50" s="115"/>
      <c r="C50" s="115"/>
      <c r="D50" s="115"/>
      <c r="E50" s="115"/>
    </row>
  </sheetData>
  <sheetProtection algorithmName="SHA-512" hashValue="OEDKAPz0hsiAxrWLQi1p8L/4S9t1aCecaXXK5ropRiJ9Edz2Ub08GxI/N6P8Q+do6nAuWPi7wL+X6r9T6JyTOQ==" saltValue="vIw28p9NarTampsUcuYRQw==" spinCount="100000" sheet="1" objects="1" scenarios="1"/>
  <mergeCells count="1">
    <mergeCell ref="A26:A49"/>
  </mergeCells>
  <conditionalFormatting sqref="B26:B49">
    <cfRule type="expression" dxfId="19" priority="3">
      <formula>B26&lt;&gt;""</formula>
    </cfRule>
  </conditionalFormatting>
  <conditionalFormatting sqref="C26:C49">
    <cfRule type="expression" dxfId="18" priority="5">
      <formula>C26&lt;&gt;""</formula>
    </cfRule>
  </conditionalFormatting>
  <conditionalFormatting sqref="D26:D49">
    <cfRule type="expression" dxfId="17" priority="2">
      <formula>D26&lt;&gt;""</formula>
    </cfRule>
  </conditionalFormatting>
  <conditionalFormatting sqref="E26:E49">
    <cfRule type="expression" dxfId="16" priority="1">
      <formula>E26&lt;&gt;""</formula>
    </cfRule>
  </conditionalFormatting>
  <pageMargins left="0.7" right="0.7" top="0.75" bottom="0.75" header="0.511811023622047" footer="0.511811023622047"/>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9D643"/>
  </sheetPr>
  <dimension ref="A1:AMJ57"/>
  <sheetViews>
    <sheetView topLeftCell="A48" zoomScale="70" zoomScaleNormal="70" workbookViewId="0">
      <selection activeCell="C53" sqref="C53"/>
    </sheetView>
  </sheetViews>
  <sheetFormatPr baseColWidth="10" defaultColWidth="8.83203125" defaultRowHeight="15" x14ac:dyDescent="0.2"/>
  <cols>
    <col min="1" max="1" width="33.83203125" style="14" bestFit="1" customWidth="1"/>
    <col min="2" max="2" width="45.83203125" style="14" bestFit="1" customWidth="1"/>
    <col min="3" max="3" width="65.5" style="14" bestFit="1" customWidth="1"/>
    <col min="4" max="4" width="52.5" style="14" bestFit="1" customWidth="1"/>
    <col min="5" max="5" width="55.1640625" style="14" bestFit="1" customWidth="1"/>
    <col min="6" max="6" width="15.5" style="14" customWidth="1"/>
    <col min="7" max="1024" width="8.83203125" style="14"/>
  </cols>
  <sheetData>
    <row r="1" spans="1:12" ht="16" thickBot="1" x14ac:dyDescent="0.25">
      <c r="A1" s="15"/>
      <c r="B1" s="15"/>
      <c r="C1" s="15"/>
      <c r="F1" s="22"/>
      <c r="G1" s="22"/>
      <c r="H1" s="22"/>
      <c r="I1" s="22"/>
      <c r="J1" s="22"/>
      <c r="K1" s="22"/>
      <c r="L1" s="22"/>
    </row>
    <row r="2" spans="1:12" ht="17" thickBot="1" x14ac:dyDescent="0.25">
      <c r="A2" s="129" t="s">
        <v>98</v>
      </c>
      <c r="B2" s="130" t="s">
        <v>99</v>
      </c>
      <c r="C2" s="130" t="s">
        <v>100</v>
      </c>
      <c r="D2" s="16"/>
      <c r="F2" s="22"/>
      <c r="G2" s="22" t="s">
        <v>26</v>
      </c>
      <c r="H2" s="22" t="s">
        <v>28</v>
      </c>
      <c r="I2" s="22" t="s">
        <v>30</v>
      </c>
      <c r="J2" s="22" t="s">
        <v>101</v>
      </c>
      <c r="K2" s="22"/>
      <c r="L2" s="22"/>
    </row>
    <row r="3" spans="1:12" ht="18" customHeight="1" x14ac:dyDescent="0.2">
      <c r="A3" s="131" t="s">
        <v>26</v>
      </c>
      <c r="B3" s="157">
        <f>COUNTIF('Admin.#2'!D10:D33,0)</f>
        <v>0</v>
      </c>
      <c r="C3" s="158">
        <f>B3/24</f>
        <v>0</v>
      </c>
      <c r="D3" s="16"/>
      <c r="F3" s="23" t="str">
        <f>"Top: "&amp;TEXT('Admin.#1'!B5,"mm/dd/yy")</f>
        <v>Top: 01/00/00</v>
      </c>
      <c r="G3" s="24">
        <f>'Admin#1_Report'!C3</f>
        <v>0</v>
      </c>
      <c r="H3" s="24">
        <f>'Admin#1_Report'!C4</f>
        <v>0</v>
      </c>
      <c r="I3" s="24">
        <f>'Admin#1_Report'!C5</f>
        <v>0</v>
      </c>
      <c r="J3" s="24">
        <f>'Admin#1_Report'!C6</f>
        <v>0</v>
      </c>
      <c r="K3" s="22"/>
      <c r="L3" s="22"/>
    </row>
    <row r="4" spans="1:12" ht="18" customHeight="1" x14ac:dyDescent="0.2">
      <c r="A4" s="132" t="s">
        <v>28</v>
      </c>
      <c r="B4" s="167">
        <f>COUNTIF('Admin.#2'!D10:D33,1)</f>
        <v>0</v>
      </c>
      <c r="C4" s="168">
        <f>B4/24</f>
        <v>0</v>
      </c>
      <c r="D4" s="16"/>
      <c r="F4" s="23" t="str">
        <f>"Bottom: "&amp;TEXT('Admin.#2'!B5,"mm/dd/yy")</f>
        <v>Bottom: 01/00/00</v>
      </c>
      <c r="G4" s="24">
        <f>C3</f>
        <v>0</v>
      </c>
      <c r="H4" s="24">
        <f>C4</f>
        <v>0</v>
      </c>
      <c r="I4" s="24">
        <f>C5</f>
        <v>0</v>
      </c>
      <c r="J4" s="24">
        <f>C6</f>
        <v>0</v>
      </c>
      <c r="K4" s="22"/>
      <c r="L4" s="22"/>
    </row>
    <row r="5" spans="1:12" ht="18" customHeight="1" x14ac:dyDescent="0.2">
      <c r="A5" s="132" t="s">
        <v>30</v>
      </c>
      <c r="B5" s="163">
        <f>COUNTIF('Admin.#2'!D10:D33,2)</f>
        <v>0</v>
      </c>
      <c r="C5" s="164">
        <f>B5/24</f>
        <v>0</v>
      </c>
      <c r="D5" s="16"/>
      <c r="F5" s="22"/>
      <c r="G5" s="22"/>
      <c r="H5" s="22"/>
      <c r="I5" s="22"/>
      <c r="J5" s="22"/>
      <c r="K5" s="22"/>
      <c r="L5" s="22"/>
    </row>
    <row r="6" spans="1:12" ht="18" customHeight="1" thickBot="1" x14ac:dyDescent="0.25">
      <c r="A6" s="133" t="s">
        <v>101</v>
      </c>
      <c r="B6" s="165">
        <f>COUNTIF('Admin.#2'!D10:D33,3)</f>
        <v>0</v>
      </c>
      <c r="C6" s="166">
        <f>B6/24</f>
        <v>0</v>
      </c>
      <c r="D6" s="16"/>
      <c r="F6" s="22"/>
      <c r="G6" s="22"/>
      <c r="H6" s="22"/>
      <c r="I6" s="22"/>
      <c r="J6" s="22"/>
      <c r="K6" s="22"/>
      <c r="L6" s="22"/>
    </row>
    <row r="7" spans="1:12" x14ac:dyDescent="0.2">
      <c r="A7" s="17"/>
      <c r="B7" s="17"/>
      <c r="C7" s="17"/>
      <c r="F7" s="22"/>
      <c r="G7" s="22"/>
      <c r="H7" s="22"/>
      <c r="I7" s="22"/>
      <c r="J7" s="22"/>
      <c r="K7" s="22"/>
      <c r="L7" s="22"/>
    </row>
    <row r="8" spans="1:12" x14ac:dyDescent="0.2">
      <c r="F8" s="22"/>
      <c r="G8" s="22"/>
      <c r="H8" s="22"/>
      <c r="I8" s="22"/>
      <c r="J8" s="22"/>
      <c r="K8" s="22"/>
      <c r="L8" s="22"/>
    </row>
    <row r="9" spans="1:12" x14ac:dyDescent="0.2">
      <c r="F9" s="22"/>
      <c r="G9" s="22"/>
      <c r="H9" s="22"/>
      <c r="I9" s="22"/>
      <c r="J9" s="22"/>
      <c r="K9" s="22"/>
      <c r="L9" s="22"/>
    </row>
    <row r="10" spans="1:12" x14ac:dyDescent="0.2">
      <c r="F10" s="22"/>
      <c r="G10" s="22"/>
      <c r="H10" s="22"/>
      <c r="I10" s="22"/>
      <c r="J10" s="22"/>
      <c r="K10" s="22"/>
      <c r="L10" s="22"/>
    </row>
    <row r="11" spans="1:12" x14ac:dyDescent="0.2">
      <c r="F11" s="22"/>
      <c r="G11" s="22"/>
      <c r="H11" s="22"/>
      <c r="I11" s="22"/>
      <c r="J11" s="22"/>
      <c r="K11" s="22"/>
      <c r="L11" s="22"/>
    </row>
    <row r="12" spans="1:12" x14ac:dyDescent="0.2">
      <c r="F12" s="22"/>
      <c r="G12" s="22"/>
      <c r="H12" s="22"/>
      <c r="I12" s="22"/>
      <c r="J12" s="22"/>
      <c r="K12" s="22"/>
      <c r="L12" s="22"/>
    </row>
    <row r="13" spans="1:12" x14ac:dyDescent="0.2">
      <c r="F13" s="22"/>
      <c r="G13" s="22"/>
      <c r="H13" s="22"/>
      <c r="I13" s="22"/>
      <c r="J13" s="22"/>
      <c r="K13" s="22"/>
      <c r="L13" s="22"/>
    </row>
    <row r="14" spans="1:12" x14ac:dyDescent="0.2">
      <c r="F14" s="22"/>
      <c r="G14" s="22"/>
      <c r="H14" s="22"/>
      <c r="I14" s="22"/>
      <c r="J14" s="22"/>
      <c r="K14" s="22"/>
      <c r="L14" s="22"/>
    </row>
    <row r="15" spans="1:12" x14ac:dyDescent="0.2">
      <c r="F15" s="22"/>
      <c r="G15" s="22"/>
      <c r="H15" s="22"/>
      <c r="I15" s="22"/>
      <c r="J15" s="22"/>
      <c r="K15" s="22"/>
      <c r="L15" s="22"/>
    </row>
    <row r="16" spans="1:12" x14ac:dyDescent="0.2">
      <c r="F16" s="22"/>
      <c r="G16" s="22"/>
      <c r="H16" s="22"/>
      <c r="I16" s="22"/>
      <c r="J16" s="22"/>
      <c r="K16" s="22"/>
      <c r="L16" s="22"/>
    </row>
    <row r="17" spans="1:1024" x14ac:dyDescent="0.2">
      <c r="F17" s="22"/>
      <c r="G17" s="22"/>
      <c r="H17" s="22"/>
      <c r="I17" s="22"/>
      <c r="J17" s="22"/>
      <c r="K17" s="22"/>
      <c r="L17" s="22"/>
    </row>
    <row r="18" spans="1:1024" x14ac:dyDescent="0.2">
      <c r="F18" s="22"/>
      <c r="G18" s="22"/>
      <c r="H18" s="22"/>
      <c r="I18" s="22"/>
      <c r="J18" s="22"/>
      <c r="K18" s="22"/>
      <c r="L18" s="22"/>
    </row>
    <row r="19" spans="1:1024" x14ac:dyDescent="0.2">
      <c r="F19" s="22"/>
      <c r="G19" s="22"/>
      <c r="H19" s="22"/>
      <c r="I19" s="22"/>
      <c r="J19" s="22"/>
      <c r="K19" s="22"/>
      <c r="L19" s="22"/>
    </row>
    <row r="20" spans="1:1024" x14ac:dyDescent="0.2">
      <c r="F20" s="22"/>
      <c r="G20" s="22"/>
      <c r="H20" s="22"/>
      <c r="I20" s="22"/>
      <c r="J20" s="22"/>
      <c r="K20" s="22"/>
      <c r="L20" s="22"/>
    </row>
    <row r="21" spans="1:1024" x14ac:dyDescent="0.2">
      <c r="F21" s="22"/>
      <c r="G21" s="22"/>
      <c r="H21" s="22"/>
      <c r="I21" s="22"/>
      <c r="J21" s="22"/>
      <c r="K21" s="22"/>
      <c r="L21" s="22"/>
    </row>
    <row r="22" spans="1:1024" x14ac:dyDescent="0.2">
      <c r="F22" s="22"/>
      <c r="G22" s="22"/>
      <c r="H22" s="22"/>
      <c r="I22" s="22"/>
      <c r="J22" s="22"/>
      <c r="K22" s="22"/>
      <c r="L22" s="22"/>
    </row>
    <row r="23" spans="1:1024" x14ac:dyDescent="0.2">
      <c r="A23" s="15"/>
      <c r="B23" s="15"/>
      <c r="C23" s="15"/>
      <c r="D23" s="15"/>
      <c r="E23" s="15"/>
      <c r="F23" s="22"/>
      <c r="G23" s="22"/>
      <c r="H23" s="22"/>
      <c r="I23" s="22"/>
      <c r="J23" s="22"/>
      <c r="K23" s="22"/>
      <c r="L23" s="22"/>
    </row>
    <row r="24" spans="1:1024" x14ac:dyDescent="0.2">
      <c r="A24" s="15"/>
      <c r="B24" s="15"/>
      <c r="C24" s="15"/>
      <c r="D24" s="15"/>
      <c r="E24" s="15"/>
      <c r="F24" s="22"/>
      <c r="G24" s="22"/>
      <c r="H24" s="22"/>
      <c r="I24" s="22"/>
      <c r="J24" s="22"/>
      <c r="K24" s="22"/>
      <c r="L24" s="22"/>
    </row>
    <row r="25" spans="1:1024" x14ac:dyDescent="0.2">
      <c r="A25" s="15"/>
      <c r="B25" s="15"/>
      <c r="C25" s="15"/>
      <c r="D25" s="15"/>
      <c r="E25" s="15"/>
      <c r="F25" s="22"/>
      <c r="G25" s="22"/>
      <c r="H25" s="22"/>
      <c r="I25" s="22"/>
      <c r="J25" s="22"/>
      <c r="K25" s="22"/>
      <c r="L25" s="22"/>
    </row>
    <row r="26" spans="1:1024" x14ac:dyDescent="0.2">
      <c r="A26" s="15"/>
      <c r="B26" s="15"/>
      <c r="C26" s="15"/>
      <c r="D26" s="15"/>
      <c r="E26" s="15"/>
      <c r="F26" s="22"/>
      <c r="G26" s="22"/>
      <c r="H26" s="22"/>
      <c r="I26" s="22"/>
      <c r="J26" s="22"/>
      <c r="K26" s="22"/>
      <c r="L26" s="22"/>
    </row>
    <row r="27" spans="1:1024" x14ac:dyDescent="0.2">
      <c r="A27" s="15"/>
      <c r="B27" s="15"/>
      <c r="C27" s="15"/>
      <c r="D27" s="15"/>
      <c r="E27" s="15"/>
      <c r="F27" s="22"/>
      <c r="G27" s="22"/>
      <c r="H27" s="22"/>
      <c r="I27" s="22"/>
      <c r="J27" s="22"/>
      <c r="K27" s="22"/>
      <c r="L27" s="22"/>
    </row>
    <row r="28" spans="1:1024" ht="16" thickBot="1" x14ac:dyDescent="0.25">
      <c r="A28" s="15"/>
      <c r="B28" s="15"/>
      <c r="C28" s="15"/>
      <c r="D28" s="15"/>
      <c r="E28" s="15"/>
      <c r="F28" s="22"/>
      <c r="G28" s="22"/>
      <c r="H28" s="22"/>
      <c r="I28" s="22"/>
      <c r="J28" s="22"/>
      <c r="K28" s="22"/>
      <c r="L28" s="22"/>
    </row>
    <row r="29" spans="1:1024" s="28" customFormat="1" ht="17" thickBot="1" x14ac:dyDescent="0.25">
      <c r="A29" s="126" t="s">
        <v>24</v>
      </c>
      <c r="B29" s="124" t="s">
        <v>26</v>
      </c>
      <c r="C29" s="124" t="s">
        <v>28</v>
      </c>
      <c r="D29" s="124" t="s">
        <v>30</v>
      </c>
      <c r="E29" s="125" t="s">
        <v>101</v>
      </c>
      <c r="F29" s="114"/>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c r="IV29" s="113"/>
      <c r="IW29" s="113"/>
      <c r="IX29" s="113"/>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3"/>
      <c r="NJ29" s="113"/>
      <c r="NK29" s="113"/>
      <c r="NL29" s="113"/>
      <c r="NM29" s="113"/>
      <c r="NN29" s="113"/>
      <c r="NO29" s="113"/>
      <c r="NP29" s="113"/>
      <c r="NQ29" s="113"/>
      <c r="NR29" s="113"/>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3"/>
      <c r="SD29" s="113"/>
      <c r="SE29" s="113"/>
      <c r="SF29" s="113"/>
      <c r="SG29" s="113"/>
      <c r="SH29" s="113"/>
      <c r="SI29" s="113"/>
      <c r="SJ29" s="113"/>
      <c r="SK29" s="113"/>
      <c r="SL29" s="113"/>
      <c r="SM29" s="113"/>
      <c r="SN29" s="113"/>
      <c r="SO29" s="113"/>
      <c r="SP29" s="113"/>
      <c r="SQ29" s="113"/>
      <c r="SR29" s="113"/>
      <c r="SS29" s="113"/>
      <c r="ST29" s="113"/>
      <c r="SU29" s="113"/>
      <c r="SV29" s="113"/>
      <c r="SW29" s="113"/>
      <c r="SX29" s="113"/>
      <c r="SY29" s="113"/>
      <c r="SZ29" s="113"/>
      <c r="TA29" s="113"/>
      <c r="TB29" s="113"/>
      <c r="TC29" s="113"/>
      <c r="TD29" s="113"/>
      <c r="TE29" s="113"/>
      <c r="TF29" s="113"/>
      <c r="TG29" s="113"/>
      <c r="TH29" s="113"/>
      <c r="TI29" s="113"/>
      <c r="TJ29" s="113"/>
      <c r="TK29" s="113"/>
      <c r="TL29" s="113"/>
      <c r="TM29" s="113"/>
      <c r="TN29" s="113"/>
      <c r="TO29" s="113"/>
      <c r="TP29" s="113"/>
      <c r="TQ29" s="113"/>
      <c r="TR29" s="113"/>
      <c r="TS29" s="113"/>
      <c r="TT29" s="113"/>
      <c r="TU29" s="113"/>
      <c r="TV29" s="113"/>
      <c r="TW29" s="113"/>
      <c r="TX29" s="113"/>
      <c r="TY29" s="113"/>
      <c r="TZ29" s="113"/>
      <c r="UA29" s="113"/>
      <c r="UB29" s="113"/>
      <c r="UC29" s="113"/>
      <c r="UD29" s="113"/>
      <c r="UE29" s="113"/>
      <c r="UF29" s="113"/>
      <c r="UG29" s="113"/>
      <c r="UH29" s="113"/>
      <c r="UI29" s="113"/>
      <c r="UJ29" s="113"/>
      <c r="UK29" s="113"/>
      <c r="UL29" s="113"/>
      <c r="UM29" s="113"/>
      <c r="UN29" s="113"/>
      <c r="UO29" s="113"/>
      <c r="UP29" s="113"/>
      <c r="UQ29" s="113"/>
      <c r="UR29" s="113"/>
      <c r="US29" s="113"/>
      <c r="UT29" s="113"/>
      <c r="UU29" s="113"/>
      <c r="UV29" s="113"/>
      <c r="UW29" s="113"/>
      <c r="UX29" s="113"/>
      <c r="UY29" s="113"/>
      <c r="UZ29" s="113"/>
      <c r="VA29" s="113"/>
      <c r="VB29" s="113"/>
      <c r="VC29" s="113"/>
      <c r="VD29" s="113"/>
      <c r="VE29" s="113"/>
      <c r="VF29" s="113"/>
      <c r="VG29" s="113"/>
      <c r="VH29" s="113"/>
      <c r="VI29" s="113"/>
      <c r="VJ29" s="113"/>
      <c r="VK29" s="113"/>
      <c r="VL29" s="113"/>
      <c r="VM29" s="113"/>
      <c r="VN29" s="113"/>
      <c r="VO29" s="113"/>
      <c r="VP29" s="113"/>
      <c r="VQ29" s="113"/>
      <c r="VR29" s="113"/>
      <c r="VS29" s="113"/>
      <c r="VT29" s="113"/>
      <c r="VU29" s="113"/>
      <c r="VV29" s="113"/>
      <c r="VW29" s="113"/>
      <c r="VX29" s="113"/>
      <c r="VY29" s="113"/>
      <c r="VZ29" s="113"/>
      <c r="WA29" s="113"/>
      <c r="WB29" s="113"/>
      <c r="WC29" s="113"/>
      <c r="WD29" s="113"/>
      <c r="WE29" s="113"/>
      <c r="WF29" s="113"/>
      <c r="WG29" s="113"/>
      <c r="WH29" s="113"/>
      <c r="WI29" s="113"/>
      <c r="WJ29" s="113"/>
      <c r="WK29" s="113"/>
      <c r="WL29" s="113"/>
      <c r="WM29" s="113"/>
      <c r="WN29" s="113"/>
      <c r="WO29" s="113"/>
      <c r="WP29" s="113"/>
      <c r="WQ29" s="113"/>
      <c r="WR29" s="113"/>
      <c r="WS29" s="113"/>
      <c r="WT29" s="113"/>
      <c r="WU29" s="113"/>
      <c r="WV29" s="113"/>
      <c r="WW29" s="113"/>
      <c r="WX29" s="113"/>
      <c r="WY29" s="113"/>
      <c r="WZ29" s="113"/>
      <c r="XA29" s="113"/>
      <c r="XB29" s="113"/>
      <c r="XC29" s="113"/>
      <c r="XD29" s="113"/>
      <c r="XE29" s="113"/>
      <c r="XF29" s="113"/>
      <c r="XG29" s="113"/>
      <c r="XH29" s="113"/>
      <c r="XI29" s="113"/>
      <c r="XJ29" s="113"/>
      <c r="XK29" s="113"/>
      <c r="XL29" s="113"/>
      <c r="XM29" s="113"/>
      <c r="XN29" s="113"/>
      <c r="XO29" s="113"/>
      <c r="XP29" s="113"/>
      <c r="XQ29" s="113"/>
      <c r="XR29" s="113"/>
      <c r="XS29" s="113"/>
      <c r="XT29" s="113"/>
      <c r="XU29" s="113"/>
      <c r="XV29" s="113"/>
      <c r="XW29" s="113"/>
      <c r="XX29" s="113"/>
      <c r="XY29" s="113"/>
      <c r="XZ29" s="113"/>
      <c r="YA29" s="113"/>
      <c r="YB29" s="113"/>
      <c r="YC29" s="113"/>
      <c r="YD29" s="113"/>
      <c r="YE29" s="113"/>
      <c r="YF29" s="113"/>
      <c r="YG29" s="113"/>
      <c r="YH29" s="113"/>
      <c r="YI29" s="113"/>
      <c r="YJ29" s="113"/>
      <c r="YK29" s="113"/>
      <c r="YL29" s="113"/>
      <c r="YM29" s="113"/>
      <c r="YN29" s="113"/>
      <c r="YO29" s="113"/>
      <c r="YP29" s="113"/>
      <c r="YQ29" s="113"/>
      <c r="YR29" s="113"/>
      <c r="YS29" s="113"/>
      <c r="YT29" s="113"/>
      <c r="YU29" s="113"/>
      <c r="YV29" s="113"/>
      <c r="YW29" s="113"/>
      <c r="YX29" s="113"/>
      <c r="YY29" s="113"/>
      <c r="YZ29" s="113"/>
      <c r="ZA29" s="113"/>
      <c r="ZB29" s="113"/>
      <c r="ZC29" s="113"/>
      <c r="ZD29" s="113"/>
      <c r="ZE29" s="113"/>
      <c r="ZF29" s="113"/>
      <c r="ZG29" s="113"/>
      <c r="ZH29" s="113"/>
      <c r="ZI29" s="113"/>
      <c r="ZJ29" s="113"/>
      <c r="ZK29" s="113"/>
      <c r="ZL29" s="113"/>
      <c r="ZM29" s="113"/>
      <c r="ZN29" s="113"/>
      <c r="ZO29" s="113"/>
      <c r="ZP29" s="113"/>
      <c r="ZQ29" s="113"/>
      <c r="ZR29" s="113"/>
      <c r="ZS29" s="113"/>
      <c r="ZT29" s="113"/>
      <c r="ZU29" s="113"/>
      <c r="ZV29" s="113"/>
      <c r="ZW29" s="113"/>
      <c r="ZX29" s="113"/>
      <c r="ZY29" s="113"/>
      <c r="ZZ29" s="113"/>
      <c r="AAA29" s="113"/>
      <c r="AAB29" s="113"/>
      <c r="AAC29" s="113"/>
      <c r="AAD29" s="113"/>
      <c r="AAE29" s="113"/>
      <c r="AAF29" s="113"/>
      <c r="AAG29" s="113"/>
      <c r="AAH29" s="113"/>
      <c r="AAI29" s="113"/>
      <c r="AAJ29" s="113"/>
      <c r="AAK29" s="113"/>
      <c r="AAL29" s="113"/>
      <c r="AAM29" s="113"/>
      <c r="AAN29" s="113"/>
      <c r="AAO29" s="113"/>
      <c r="AAP29" s="113"/>
      <c r="AAQ29" s="113"/>
      <c r="AAR29" s="113"/>
      <c r="AAS29" s="113"/>
      <c r="AAT29" s="113"/>
      <c r="AAU29" s="113"/>
      <c r="AAV29" s="113"/>
      <c r="AAW29" s="113"/>
      <c r="AAX29" s="113"/>
      <c r="AAY29" s="113"/>
      <c r="AAZ29" s="113"/>
      <c r="ABA29" s="113"/>
      <c r="ABB29" s="113"/>
      <c r="ABC29" s="113"/>
      <c r="ABD29" s="113"/>
      <c r="ABE29" s="113"/>
      <c r="ABF29" s="113"/>
      <c r="ABG29" s="113"/>
      <c r="ABH29" s="113"/>
      <c r="ABI29" s="113"/>
      <c r="ABJ29" s="113"/>
      <c r="ABK29" s="113"/>
      <c r="ABL29" s="113"/>
      <c r="ABM29" s="113"/>
      <c r="ABN29" s="113"/>
      <c r="ABO29" s="113"/>
      <c r="ABP29" s="113"/>
      <c r="ABQ29" s="113"/>
      <c r="ABR29" s="113"/>
      <c r="ABS29" s="113"/>
      <c r="ABT29" s="113"/>
      <c r="ABU29" s="113"/>
      <c r="ABV29" s="113"/>
      <c r="ABW29" s="113"/>
      <c r="ABX29" s="113"/>
      <c r="ABY29" s="113"/>
      <c r="ABZ29" s="113"/>
      <c r="ACA29" s="113"/>
      <c r="ACB29" s="113"/>
      <c r="ACC29" s="113"/>
      <c r="ACD29" s="113"/>
      <c r="ACE29" s="113"/>
      <c r="ACF29" s="113"/>
      <c r="ACG29" s="113"/>
      <c r="ACH29" s="113"/>
      <c r="ACI29" s="113"/>
      <c r="ACJ29" s="113"/>
      <c r="ACK29" s="113"/>
      <c r="ACL29" s="113"/>
      <c r="ACM29" s="113"/>
      <c r="ACN29" s="113"/>
      <c r="ACO29" s="113"/>
      <c r="ACP29" s="113"/>
      <c r="ACQ29" s="113"/>
      <c r="ACR29" s="113"/>
      <c r="ACS29" s="113"/>
      <c r="ACT29" s="113"/>
      <c r="ACU29" s="113"/>
      <c r="ACV29" s="113"/>
      <c r="ACW29" s="113"/>
      <c r="ACX29" s="113"/>
      <c r="ACY29" s="113"/>
      <c r="ACZ29" s="113"/>
      <c r="ADA29" s="113"/>
      <c r="ADB29" s="113"/>
      <c r="ADC29" s="113"/>
      <c r="ADD29" s="113"/>
      <c r="ADE29" s="113"/>
      <c r="ADF29" s="113"/>
      <c r="ADG29" s="113"/>
      <c r="ADH29" s="113"/>
      <c r="ADI29" s="113"/>
      <c r="ADJ29" s="113"/>
      <c r="ADK29" s="113"/>
      <c r="ADL29" s="113"/>
      <c r="ADM29" s="113"/>
      <c r="ADN29" s="113"/>
      <c r="ADO29" s="113"/>
      <c r="ADP29" s="113"/>
      <c r="ADQ29" s="113"/>
      <c r="ADR29" s="113"/>
      <c r="ADS29" s="113"/>
      <c r="ADT29" s="113"/>
      <c r="ADU29" s="113"/>
      <c r="ADV29" s="113"/>
      <c r="ADW29" s="113"/>
      <c r="ADX29" s="113"/>
      <c r="ADY29" s="113"/>
      <c r="ADZ29" s="113"/>
      <c r="AEA29" s="113"/>
      <c r="AEB29" s="113"/>
      <c r="AEC29" s="113"/>
      <c r="AED29" s="113"/>
      <c r="AEE29" s="113"/>
      <c r="AEF29" s="113"/>
      <c r="AEG29" s="113"/>
      <c r="AEH29" s="113"/>
      <c r="AEI29" s="113"/>
      <c r="AEJ29" s="113"/>
      <c r="AEK29" s="113"/>
      <c r="AEL29" s="113"/>
      <c r="AEM29" s="113"/>
      <c r="AEN29" s="113"/>
      <c r="AEO29" s="113"/>
      <c r="AEP29" s="113"/>
      <c r="AEQ29" s="113"/>
      <c r="AER29" s="113"/>
      <c r="AES29" s="113"/>
      <c r="AET29" s="113"/>
      <c r="AEU29" s="113"/>
      <c r="AEV29" s="113"/>
      <c r="AEW29" s="113"/>
      <c r="AEX29" s="113"/>
      <c r="AEY29" s="113"/>
      <c r="AEZ29" s="113"/>
      <c r="AFA29" s="113"/>
      <c r="AFB29" s="113"/>
      <c r="AFC29" s="113"/>
      <c r="AFD29" s="113"/>
      <c r="AFE29" s="113"/>
      <c r="AFF29" s="113"/>
      <c r="AFG29" s="113"/>
      <c r="AFH29" s="113"/>
      <c r="AFI29" s="113"/>
      <c r="AFJ29" s="113"/>
      <c r="AFK29" s="113"/>
      <c r="AFL29" s="113"/>
      <c r="AFM29" s="113"/>
      <c r="AFN29" s="113"/>
      <c r="AFO29" s="113"/>
      <c r="AFP29" s="113"/>
      <c r="AFQ29" s="113"/>
      <c r="AFR29" s="113"/>
      <c r="AFS29" s="113"/>
      <c r="AFT29" s="113"/>
      <c r="AFU29" s="113"/>
      <c r="AFV29" s="113"/>
      <c r="AFW29" s="113"/>
      <c r="AFX29" s="113"/>
      <c r="AFY29" s="113"/>
      <c r="AFZ29" s="113"/>
      <c r="AGA29" s="113"/>
      <c r="AGB29" s="113"/>
      <c r="AGC29" s="113"/>
      <c r="AGD29" s="113"/>
      <c r="AGE29" s="113"/>
      <c r="AGF29" s="113"/>
      <c r="AGG29" s="113"/>
      <c r="AGH29" s="113"/>
      <c r="AGI29" s="113"/>
      <c r="AGJ29" s="113"/>
      <c r="AGK29" s="113"/>
      <c r="AGL29" s="113"/>
      <c r="AGM29" s="113"/>
      <c r="AGN29" s="113"/>
      <c r="AGO29" s="113"/>
      <c r="AGP29" s="113"/>
      <c r="AGQ29" s="113"/>
      <c r="AGR29" s="113"/>
      <c r="AGS29" s="113"/>
      <c r="AGT29" s="113"/>
      <c r="AGU29" s="113"/>
      <c r="AGV29" s="113"/>
      <c r="AGW29" s="113"/>
      <c r="AGX29" s="113"/>
      <c r="AGY29" s="113"/>
      <c r="AGZ29" s="113"/>
      <c r="AHA29" s="113"/>
      <c r="AHB29" s="113"/>
      <c r="AHC29" s="113"/>
      <c r="AHD29" s="113"/>
      <c r="AHE29" s="113"/>
      <c r="AHF29" s="113"/>
      <c r="AHG29" s="113"/>
      <c r="AHH29" s="113"/>
      <c r="AHI29" s="113"/>
      <c r="AHJ29" s="113"/>
      <c r="AHK29" s="113"/>
      <c r="AHL29" s="113"/>
      <c r="AHM29" s="113"/>
      <c r="AHN29" s="113"/>
      <c r="AHO29" s="113"/>
      <c r="AHP29" s="113"/>
      <c r="AHQ29" s="113"/>
      <c r="AHR29" s="113"/>
      <c r="AHS29" s="113"/>
      <c r="AHT29" s="113"/>
      <c r="AHU29" s="113"/>
      <c r="AHV29" s="113"/>
      <c r="AHW29" s="113"/>
      <c r="AHX29" s="113"/>
      <c r="AHY29" s="113"/>
      <c r="AHZ29" s="113"/>
      <c r="AIA29" s="113"/>
      <c r="AIB29" s="113"/>
      <c r="AIC29" s="113"/>
      <c r="AID29" s="113"/>
      <c r="AIE29" s="113"/>
      <c r="AIF29" s="113"/>
      <c r="AIG29" s="113"/>
      <c r="AIH29" s="113"/>
      <c r="AII29" s="113"/>
      <c r="AIJ29" s="113"/>
      <c r="AIK29" s="113"/>
      <c r="AIL29" s="113"/>
      <c r="AIM29" s="113"/>
      <c r="AIN29" s="113"/>
      <c r="AIO29" s="113"/>
      <c r="AIP29" s="113"/>
      <c r="AIQ29" s="113"/>
      <c r="AIR29" s="113"/>
      <c r="AIS29" s="113"/>
      <c r="AIT29" s="113"/>
      <c r="AIU29" s="113"/>
      <c r="AIV29" s="113"/>
      <c r="AIW29" s="113"/>
      <c r="AIX29" s="113"/>
      <c r="AIY29" s="113"/>
      <c r="AIZ29" s="113"/>
      <c r="AJA29" s="113"/>
      <c r="AJB29" s="113"/>
      <c r="AJC29" s="113"/>
      <c r="AJD29" s="113"/>
      <c r="AJE29" s="113"/>
      <c r="AJF29" s="113"/>
      <c r="AJG29" s="113"/>
      <c r="AJH29" s="113"/>
      <c r="AJI29" s="113"/>
      <c r="AJJ29" s="113"/>
      <c r="AJK29" s="113"/>
      <c r="AJL29" s="113"/>
      <c r="AJM29" s="113"/>
      <c r="AJN29" s="113"/>
      <c r="AJO29" s="113"/>
      <c r="AJP29" s="113"/>
      <c r="AJQ29" s="113"/>
      <c r="AJR29" s="113"/>
      <c r="AJS29" s="113"/>
      <c r="AJT29" s="113"/>
      <c r="AJU29" s="113"/>
      <c r="AJV29" s="113"/>
      <c r="AJW29" s="113"/>
      <c r="AJX29" s="113"/>
      <c r="AJY29" s="113"/>
      <c r="AJZ29" s="113"/>
      <c r="AKA29" s="113"/>
      <c r="AKB29" s="113"/>
      <c r="AKC29" s="113"/>
      <c r="AKD29" s="113"/>
      <c r="AKE29" s="113"/>
      <c r="AKF29" s="113"/>
      <c r="AKG29" s="113"/>
      <c r="AKH29" s="113"/>
      <c r="AKI29" s="113"/>
      <c r="AKJ29" s="113"/>
      <c r="AKK29" s="113"/>
      <c r="AKL29" s="113"/>
      <c r="AKM29" s="113"/>
      <c r="AKN29" s="113"/>
      <c r="AKO29" s="113"/>
      <c r="AKP29" s="113"/>
      <c r="AKQ29" s="113"/>
      <c r="AKR29" s="113"/>
      <c r="AKS29" s="113"/>
      <c r="AKT29" s="113"/>
      <c r="AKU29" s="113"/>
      <c r="AKV29" s="113"/>
      <c r="AKW29" s="113"/>
      <c r="AKX29" s="113"/>
      <c r="AKY29" s="113"/>
      <c r="AKZ29" s="113"/>
      <c r="ALA29" s="113"/>
      <c r="ALB29" s="113"/>
      <c r="ALC29" s="113"/>
      <c r="ALD29" s="113"/>
      <c r="ALE29" s="113"/>
      <c r="ALF29" s="113"/>
      <c r="ALG29" s="113"/>
      <c r="ALH29" s="113"/>
      <c r="ALI29" s="113"/>
      <c r="ALJ29" s="113"/>
      <c r="ALK29" s="113"/>
      <c r="ALL29" s="113"/>
      <c r="ALM29" s="113"/>
      <c r="ALN29" s="113"/>
      <c r="ALO29" s="113"/>
      <c r="ALP29" s="113"/>
      <c r="ALQ29" s="113"/>
      <c r="ALR29" s="113"/>
      <c r="ALS29" s="113"/>
      <c r="ALT29" s="113"/>
      <c r="ALU29" s="113"/>
      <c r="ALV29" s="113"/>
      <c r="ALW29" s="113"/>
      <c r="ALX29" s="113"/>
      <c r="ALY29" s="113"/>
      <c r="ALZ29" s="113"/>
      <c r="AMA29" s="113"/>
      <c r="AMB29" s="113"/>
      <c r="AMC29" s="113"/>
      <c r="AMD29" s="113"/>
      <c r="AME29" s="113"/>
      <c r="AMF29" s="113"/>
      <c r="AMG29" s="113"/>
      <c r="AMH29" s="113"/>
      <c r="AMI29" s="113"/>
      <c r="AMJ29" s="113"/>
    </row>
    <row r="30" spans="1:1024" s="28" customFormat="1" ht="17" thickBot="1" x14ac:dyDescent="0.25">
      <c r="A30" s="127" t="s">
        <v>102</v>
      </c>
      <c r="B30" s="120">
        <v>0</v>
      </c>
      <c r="C30" s="120">
        <v>1</v>
      </c>
      <c r="D30" s="120">
        <v>2</v>
      </c>
      <c r="E30" s="121">
        <v>3</v>
      </c>
      <c r="F30" s="114"/>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c r="IW30" s="113"/>
      <c r="IX30" s="113"/>
      <c r="IY30" s="113"/>
      <c r="IZ30" s="113"/>
      <c r="JA30" s="113"/>
      <c r="JB30" s="113"/>
      <c r="JC30" s="113"/>
      <c r="JD30" s="113"/>
      <c r="JE30" s="113"/>
      <c r="JF30" s="113"/>
      <c r="JG30" s="113"/>
      <c r="JH30" s="113"/>
      <c r="JI30" s="113"/>
      <c r="JJ30" s="113"/>
      <c r="JK30" s="113"/>
      <c r="JL30" s="113"/>
      <c r="JM30" s="113"/>
      <c r="JN30" s="113"/>
      <c r="JO30" s="113"/>
      <c r="JP30" s="113"/>
      <c r="JQ30" s="113"/>
      <c r="JR30" s="113"/>
      <c r="JS30" s="113"/>
      <c r="JT30" s="113"/>
      <c r="JU30" s="113"/>
      <c r="JV30" s="113"/>
      <c r="JW30" s="113"/>
      <c r="JX30" s="113"/>
      <c r="JY30" s="113"/>
      <c r="JZ30" s="113"/>
      <c r="KA30" s="113"/>
      <c r="KB30" s="113"/>
      <c r="KC30" s="113"/>
      <c r="KD30" s="113"/>
      <c r="KE30" s="113"/>
      <c r="KF30" s="113"/>
      <c r="KG30" s="113"/>
      <c r="KH30" s="113"/>
      <c r="KI30" s="113"/>
      <c r="KJ30" s="113"/>
      <c r="KK30" s="113"/>
      <c r="KL30" s="113"/>
      <c r="KM30" s="113"/>
      <c r="KN30" s="113"/>
      <c r="KO30" s="113"/>
      <c r="KP30" s="113"/>
      <c r="KQ30" s="113"/>
      <c r="KR30" s="113"/>
      <c r="KS30" s="113"/>
      <c r="KT30" s="113"/>
      <c r="KU30" s="113"/>
      <c r="KV30" s="113"/>
      <c r="KW30" s="113"/>
      <c r="KX30" s="113"/>
      <c r="KY30" s="113"/>
      <c r="KZ30" s="113"/>
      <c r="LA30" s="113"/>
      <c r="LB30" s="113"/>
      <c r="LC30" s="113"/>
      <c r="LD30" s="113"/>
      <c r="LE30" s="113"/>
      <c r="LF30" s="113"/>
      <c r="LG30" s="113"/>
      <c r="LH30" s="113"/>
      <c r="LI30" s="113"/>
      <c r="LJ30" s="113"/>
      <c r="LK30" s="113"/>
      <c r="LL30" s="113"/>
      <c r="LM30" s="113"/>
      <c r="LN30" s="113"/>
      <c r="LO30" s="113"/>
      <c r="LP30" s="113"/>
      <c r="LQ30" s="113"/>
      <c r="LR30" s="113"/>
      <c r="LS30" s="113"/>
      <c r="LT30" s="113"/>
      <c r="LU30" s="113"/>
      <c r="LV30" s="113"/>
      <c r="LW30" s="113"/>
      <c r="LX30" s="113"/>
      <c r="LY30" s="113"/>
      <c r="LZ30" s="113"/>
      <c r="MA30" s="113"/>
      <c r="MB30" s="113"/>
      <c r="MC30" s="113"/>
      <c r="MD30" s="113"/>
      <c r="ME30" s="113"/>
      <c r="MF30" s="113"/>
      <c r="MG30" s="113"/>
      <c r="MH30" s="113"/>
      <c r="MI30" s="113"/>
      <c r="MJ30" s="113"/>
      <c r="MK30" s="113"/>
      <c r="ML30" s="113"/>
      <c r="MM30" s="113"/>
      <c r="MN30" s="113"/>
      <c r="MO30" s="113"/>
      <c r="MP30" s="113"/>
      <c r="MQ30" s="113"/>
      <c r="MR30" s="113"/>
      <c r="MS30" s="113"/>
      <c r="MT30" s="113"/>
      <c r="MU30" s="113"/>
      <c r="MV30" s="113"/>
      <c r="MW30" s="113"/>
      <c r="MX30" s="113"/>
      <c r="MY30" s="113"/>
      <c r="MZ30" s="113"/>
      <c r="NA30" s="113"/>
      <c r="NB30" s="113"/>
      <c r="NC30" s="113"/>
      <c r="ND30" s="113"/>
      <c r="NE30" s="113"/>
      <c r="NF30" s="113"/>
      <c r="NG30" s="113"/>
      <c r="NH30" s="113"/>
      <c r="NI30" s="113"/>
      <c r="NJ30" s="113"/>
      <c r="NK30" s="113"/>
      <c r="NL30" s="113"/>
      <c r="NM30" s="113"/>
      <c r="NN30" s="113"/>
      <c r="NO30" s="113"/>
      <c r="NP30" s="113"/>
      <c r="NQ30" s="113"/>
      <c r="NR30" s="113"/>
      <c r="NS30" s="113"/>
      <c r="NT30" s="113"/>
      <c r="NU30" s="113"/>
      <c r="NV30" s="113"/>
      <c r="NW30" s="113"/>
      <c r="NX30" s="113"/>
      <c r="NY30" s="113"/>
      <c r="NZ30" s="113"/>
      <c r="OA30" s="113"/>
      <c r="OB30" s="113"/>
      <c r="OC30" s="113"/>
      <c r="OD30" s="113"/>
      <c r="OE30" s="113"/>
      <c r="OF30" s="113"/>
      <c r="OG30" s="113"/>
      <c r="OH30" s="113"/>
      <c r="OI30" s="113"/>
      <c r="OJ30" s="113"/>
      <c r="OK30" s="113"/>
      <c r="OL30" s="113"/>
      <c r="OM30" s="113"/>
      <c r="ON30" s="113"/>
      <c r="OO30" s="113"/>
      <c r="OP30" s="113"/>
      <c r="OQ30" s="113"/>
      <c r="OR30" s="113"/>
      <c r="OS30" s="113"/>
      <c r="OT30" s="113"/>
      <c r="OU30" s="113"/>
      <c r="OV30" s="113"/>
      <c r="OW30" s="113"/>
      <c r="OX30" s="113"/>
      <c r="OY30" s="113"/>
      <c r="OZ30" s="113"/>
      <c r="PA30" s="113"/>
      <c r="PB30" s="113"/>
      <c r="PC30" s="113"/>
      <c r="PD30" s="113"/>
      <c r="PE30" s="113"/>
      <c r="PF30" s="113"/>
      <c r="PG30" s="113"/>
      <c r="PH30" s="113"/>
      <c r="PI30" s="113"/>
      <c r="PJ30" s="113"/>
      <c r="PK30" s="113"/>
      <c r="PL30" s="113"/>
      <c r="PM30" s="113"/>
      <c r="PN30" s="113"/>
      <c r="PO30" s="113"/>
      <c r="PP30" s="113"/>
      <c r="PQ30" s="113"/>
      <c r="PR30" s="113"/>
      <c r="PS30" s="113"/>
      <c r="PT30" s="113"/>
      <c r="PU30" s="113"/>
      <c r="PV30" s="113"/>
      <c r="PW30" s="113"/>
      <c r="PX30" s="113"/>
      <c r="PY30" s="113"/>
      <c r="PZ30" s="113"/>
      <c r="QA30" s="113"/>
      <c r="QB30" s="113"/>
      <c r="QC30" s="113"/>
      <c r="QD30" s="113"/>
      <c r="QE30" s="113"/>
      <c r="QF30" s="113"/>
      <c r="QG30" s="113"/>
      <c r="QH30" s="113"/>
      <c r="QI30" s="113"/>
      <c r="QJ30" s="113"/>
      <c r="QK30" s="113"/>
      <c r="QL30" s="113"/>
      <c r="QM30" s="113"/>
      <c r="QN30" s="113"/>
      <c r="QO30" s="113"/>
      <c r="QP30" s="113"/>
      <c r="QQ30" s="113"/>
      <c r="QR30" s="113"/>
      <c r="QS30" s="113"/>
      <c r="QT30" s="113"/>
      <c r="QU30" s="113"/>
      <c r="QV30" s="113"/>
      <c r="QW30" s="113"/>
      <c r="QX30" s="113"/>
      <c r="QY30" s="113"/>
      <c r="QZ30" s="113"/>
      <c r="RA30" s="113"/>
      <c r="RB30" s="113"/>
      <c r="RC30" s="113"/>
      <c r="RD30" s="113"/>
      <c r="RE30" s="113"/>
      <c r="RF30" s="113"/>
      <c r="RG30" s="113"/>
      <c r="RH30" s="113"/>
      <c r="RI30" s="113"/>
      <c r="RJ30" s="113"/>
      <c r="RK30" s="113"/>
      <c r="RL30" s="113"/>
      <c r="RM30" s="113"/>
      <c r="RN30" s="113"/>
      <c r="RO30" s="113"/>
      <c r="RP30" s="113"/>
      <c r="RQ30" s="113"/>
      <c r="RR30" s="113"/>
      <c r="RS30" s="113"/>
      <c r="RT30" s="113"/>
      <c r="RU30" s="113"/>
      <c r="RV30" s="113"/>
      <c r="RW30" s="113"/>
      <c r="RX30" s="113"/>
      <c r="RY30" s="113"/>
      <c r="RZ30" s="113"/>
      <c r="SA30" s="113"/>
      <c r="SB30" s="113"/>
      <c r="SC30" s="113"/>
      <c r="SD30" s="113"/>
      <c r="SE30" s="113"/>
      <c r="SF30" s="113"/>
      <c r="SG30" s="113"/>
      <c r="SH30" s="113"/>
      <c r="SI30" s="113"/>
      <c r="SJ30" s="113"/>
      <c r="SK30" s="113"/>
      <c r="SL30" s="113"/>
      <c r="SM30" s="113"/>
      <c r="SN30" s="113"/>
      <c r="SO30" s="113"/>
      <c r="SP30" s="113"/>
      <c r="SQ30" s="113"/>
      <c r="SR30" s="113"/>
      <c r="SS30" s="113"/>
      <c r="ST30" s="113"/>
      <c r="SU30" s="113"/>
      <c r="SV30" s="113"/>
      <c r="SW30" s="113"/>
      <c r="SX30" s="113"/>
      <c r="SY30" s="113"/>
      <c r="SZ30" s="113"/>
      <c r="TA30" s="113"/>
      <c r="TB30" s="113"/>
      <c r="TC30" s="113"/>
      <c r="TD30" s="113"/>
      <c r="TE30" s="113"/>
      <c r="TF30" s="113"/>
      <c r="TG30" s="113"/>
      <c r="TH30" s="113"/>
      <c r="TI30" s="113"/>
      <c r="TJ30" s="113"/>
      <c r="TK30" s="113"/>
      <c r="TL30" s="113"/>
      <c r="TM30" s="113"/>
      <c r="TN30" s="113"/>
      <c r="TO30" s="113"/>
      <c r="TP30" s="113"/>
      <c r="TQ30" s="113"/>
      <c r="TR30" s="113"/>
      <c r="TS30" s="113"/>
      <c r="TT30" s="113"/>
      <c r="TU30" s="113"/>
      <c r="TV30" s="113"/>
      <c r="TW30" s="113"/>
      <c r="TX30" s="113"/>
      <c r="TY30" s="113"/>
      <c r="TZ30" s="113"/>
      <c r="UA30" s="113"/>
      <c r="UB30" s="113"/>
      <c r="UC30" s="113"/>
      <c r="UD30" s="113"/>
      <c r="UE30" s="113"/>
      <c r="UF30" s="113"/>
      <c r="UG30" s="113"/>
      <c r="UH30" s="113"/>
      <c r="UI30" s="113"/>
      <c r="UJ30" s="113"/>
      <c r="UK30" s="113"/>
      <c r="UL30" s="113"/>
      <c r="UM30" s="113"/>
      <c r="UN30" s="113"/>
      <c r="UO30" s="113"/>
      <c r="UP30" s="113"/>
      <c r="UQ30" s="113"/>
      <c r="UR30" s="113"/>
      <c r="US30" s="113"/>
      <c r="UT30" s="113"/>
      <c r="UU30" s="113"/>
      <c r="UV30" s="113"/>
      <c r="UW30" s="113"/>
      <c r="UX30" s="113"/>
      <c r="UY30" s="113"/>
      <c r="UZ30" s="113"/>
      <c r="VA30" s="113"/>
      <c r="VB30" s="113"/>
      <c r="VC30" s="113"/>
      <c r="VD30" s="113"/>
      <c r="VE30" s="113"/>
      <c r="VF30" s="113"/>
      <c r="VG30" s="113"/>
      <c r="VH30" s="113"/>
      <c r="VI30" s="113"/>
      <c r="VJ30" s="113"/>
      <c r="VK30" s="113"/>
      <c r="VL30" s="113"/>
      <c r="VM30" s="113"/>
      <c r="VN30" s="113"/>
      <c r="VO30" s="113"/>
      <c r="VP30" s="113"/>
      <c r="VQ30" s="113"/>
      <c r="VR30" s="113"/>
      <c r="VS30" s="113"/>
      <c r="VT30" s="113"/>
      <c r="VU30" s="113"/>
      <c r="VV30" s="113"/>
      <c r="VW30" s="113"/>
      <c r="VX30" s="113"/>
      <c r="VY30" s="113"/>
      <c r="VZ30" s="113"/>
      <c r="WA30" s="113"/>
      <c r="WB30" s="113"/>
      <c r="WC30" s="113"/>
      <c r="WD30" s="113"/>
      <c r="WE30" s="113"/>
      <c r="WF30" s="113"/>
      <c r="WG30" s="113"/>
      <c r="WH30" s="113"/>
      <c r="WI30" s="113"/>
      <c r="WJ30" s="113"/>
      <c r="WK30" s="113"/>
      <c r="WL30" s="113"/>
      <c r="WM30" s="113"/>
      <c r="WN30" s="113"/>
      <c r="WO30" s="113"/>
      <c r="WP30" s="113"/>
      <c r="WQ30" s="113"/>
      <c r="WR30" s="113"/>
      <c r="WS30" s="113"/>
      <c r="WT30" s="113"/>
      <c r="WU30" s="113"/>
      <c r="WV30" s="113"/>
      <c r="WW30" s="113"/>
      <c r="WX30" s="113"/>
      <c r="WY30" s="113"/>
      <c r="WZ30" s="113"/>
      <c r="XA30" s="113"/>
      <c r="XB30" s="113"/>
      <c r="XC30" s="113"/>
      <c r="XD30" s="113"/>
      <c r="XE30" s="113"/>
      <c r="XF30" s="113"/>
      <c r="XG30" s="113"/>
      <c r="XH30" s="113"/>
      <c r="XI30" s="113"/>
      <c r="XJ30" s="113"/>
      <c r="XK30" s="113"/>
      <c r="XL30" s="113"/>
      <c r="XM30" s="113"/>
      <c r="XN30" s="113"/>
      <c r="XO30" s="113"/>
      <c r="XP30" s="113"/>
      <c r="XQ30" s="113"/>
      <c r="XR30" s="113"/>
      <c r="XS30" s="113"/>
      <c r="XT30" s="113"/>
      <c r="XU30" s="113"/>
      <c r="XV30" s="113"/>
      <c r="XW30" s="113"/>
      <c r="XX30" s="113"/>
      <c r="XY30" s="113"/>
      <c r="XZ30" s="113"/>
      <c r="YA30" s="113"/>
      <c r="YB30" s="113"/>
      <c r="YC30" s="113"/>
      <c r="YD30" s="113"/>
      <c r="YE30" s="113"/>
      <c r="YF30" s="113"/>
      <c r="YG30" s="113"/>
      <c r="YH30" s="113"/>
      <c r="YI30" s="113"/>
      <c r="YJ30" s="113"/>
      <c r="YK30" s="113"/>
      <c r="YL30" s="113"/>
      <c r="YM30" s="113"/>
      <c r="YN30" s="113"/>
      <c r="YO30" s="113"/>
      <c r="YP30" s="113"/>
      <c r="YQ30" s="113"/>
      <c r="YR30" s="113"/>
      <c r="YS30" s="113"/>
      <c r="YT30" s="113"/>
      <c r="YU30" s="113"/>
      <c r="YV30" s="113"/>
      <c r="YW30" s="113"/>
      <c r="YX30" s="113"/>
      <c r="YY30" s="113"/>
      <c r="YZ30" s="113"/>
      <c r="ZA30" s="113"/>
      <c r="ZB30" s="113"/>
      <c r="ZC30" s="113"/>
      <c r="ZD30" s="113"/>
      <c r="ZE30" s="113"/>
      <c r="ZF30" s="113"/>
      <c r="ZG30" s="113"/>
      <c r="ZH30" s="113"/>
      <c r="ZI30" s="113"/>
      <c r="ZJ30" s="113"/>
      <c r="ZK30" s="113"/>
      <c r="ZL30" s="113"/>
      <c r="ZM30" s="113"/>
      <c r="ZN30" s="113"/>
      <c r="ZO30" s="113"/>
      <c r="ZP30" s="113"/>
      <c r="ZQ30" s="113"/>
      <c r="ZR30" s="113"/>
      <c r="ZS30" s="113"/>
      <c r="ZT30" s="113"/>
      <c r="ZU30" s="113"/>
      <c r="ZV30" s="113"/>
      <c r="ZW30" s="113"/>
      <c r="ZX30" s="113"/>
      <c r="ZY30" s="113"/>
      <c r="ZZ30" s="113"/>
      <c r="AAA30" s="113"/>
      <c r="AAB30" s="113"/>
      <c r="AAC30" s="113"/>
      <c r="AAD30" s="113"/>
      <c r="AAE30" s="113"/>
      <c r="AAF30" s="113"/>
      <c r="AAG30" s="113"/>
      <c r="AAH30" s="113"/>
      <c r="AAI30" s="113"/>
      <c r="AAJ30" s="113"/>
      <c r="AAK30" s="113"/>
      <c r="AAL30" s="113"/>
      <c r="AAM30" s="113"/>
      <c r="AAN30" s="113"/>
      <c r="AAO30" s="113"/>
      <c r="AAP30" s="113"/>
      <c r="AAQ30" s="113"/>
      <c r="AAR30" s="113"/>
      <c r="AAS30" s="113"/>
      <c r="AAT30" s="113"/>
      <c r="AAU30" s="113"/>
      <c r="AAV30" s="113"/>
      <c r="AAW30" s="113"/>
      <c r="AAX30" s="113"/>
      <c r="AAY30" s="113"/>
      <c r="AAZ30" s="113"/>
      <c r="ABA30" s="113"/>
      <c r="ABB30" s="113"/>
      <c r="ABC30" s="113"/>
      <c r="ABD30" s="113"/>
      <c r="ABE30" s="113"/>
      <c r="ABF30" s="113"/>
      <c r="ABG30" s="113"/>
      <c r="ABH30" s="113"/>
      <c r="ABI30" s="113"/>
      <c r="ABJ30" s="113"/>
      <c r="ABK30" s="113"/>
      <c r="ABL30" s="113"/>
      <c r="ABM30" s="113"/>
      <c r="ABN30" s="113"/>
      <c r="ABO30" s="113"/>
      <c r="ABP30" s="113"/>
      <c r="ABQ30" s="113"/>
      <c r="ABR30" s="113"/>
      <c r="ABS30" s="113"/>
      <c r="ABT30" s="113"/>
      <c r="ABU30" s="113"/>
      <c r="ABV30" s="113"/>
      <c r="ABW30" s="113"/>
      <c r="ABX30" s="113"/>
      <c r="ABY30" s="113"/>
      <c r="ABZ30" s="113"/>
      <c r="ACA30" s="113"/>
      <c r="ACB30" s="113"/>
      <c r="ACC30" s="113"/>
      <c r="ACD30" s="113"/>
      <c r="ACE30" s="113"/>
      <c r="ACF30" s="113"/>
      <c r="ACG30" s="113"/>
      <c r="ACH30" s="113"/>
      <c r="ACI30" s="113"/>
      <c r="ACJ30" s="113"/>
      <c r="ACK30" s="113"/>
      <c r="ACL30" s="113"/>
      <c r="ACM30" s="113"/>
      <c r="ACN30" s="113"/>
      <c r="ACO30" s="113"/>
      <c r="ACP30" s="113"/>
      <c r="ACQ30" s="113"/>
      <c r="ACR30" s="113"/>
      <c r="ACS30" s="113"/>
      <c r="ACT30" s="113"/>
      <c r="ACU30" s="113"/>
      <c r="ACV30" s="113"/>
      <c r="ACW30" s="113"/>
      <c r="ACX30" s="113"/>
      <c r="ACY30" s="113"/>
      <c r="ACZ30" s="113"/>
      <c r="ADA30" s="113"/>
      <c r="ADB30" s="113"/>
      <c r="ADC30" s="113"/>
      <c r="ADD30" s="113"/>
      <c r="ADE30" s="113"/>
      <c r="ADF30" s="113"/>
      <c r="ADG30" s="113"/>
      <c r="ADH30" s="113"/>
      <c r="ADI30" s="113"/>
      <c r="ADJ30" s="113"/>
      <c r="ADK30" s="113"/>
      <c r="ADL30" s="113"/>
      <c r="ADM30" s="113"/>
      <c r="ADN30" s="113"/>
      <c r="ADO30" s="113"/>
      <c r="ADP30" s="113"/>
      <c r="ADQ30" s="113"/>
      <c r="ADR30" s="113"/>
      <c r="ADS30" s="113"/>
      <c r="ADT30" s="113"/>
      <c r="ADU30" s="113"/>
      <c r="ADV30" s="113"/>
      <c r="ADW30" s="113"/>
      <c r="ADX30" s="113"/>
      <c r="ADY30" s="113"/>
      <c r="ADZ30" s="113"/>
      <c r="AEA30" s="113"/>
      <c r="AEB30" s="113"/>
      <c r="AEC30" s="113"/>
      <c r="AED30" s="113"/>
      <c r="AEE30" s="113"/>
      <c r="AEF30" s="113"/>
      <c r="AEG30" s="113"/>
      <c r="AEH30" s="113"/>
      <c r="AEI30" s="113"/>
      <c r="AEJ30" s="113"/>
      <c r="AEK30" s="113"/>
      <c r="AEL30" s="113"/>
      <c r="AEM30" s="113"/>
      <c r="AEN30" s="113"/>
      <c r="AEO30" s="113"/>
      <c r="AEP30" s="113"/>
      <c r="AEQ30" s="113"/>
      <c r="AER30" s="113"/>
      <c r="AES30" s="113"/>
      <c r="AET30" s="113"/>
      <c r="AEU30" s="113"/>
      <c r="AEV30" s="113"/>
      <c r="AEW30" s="113"/>
      <c r="AEX30" s="113"/>
      <c r="AEY30" s="113"/>
      <c r="AEZ30" s="113"/>
      <c r="AFA30" s="113"/>
      <c r="AFB30" s="113"/>
      <c r="AFC30" s="113"/>
      <c r="AFD30" s="113"/>
      <c r="AFE30" s="113"/>
      <c r="AFF30" s="113"/>
      <c r="AFG30" s="113"/>
      <c r="AFH30" s="113"/>
      <c r="AFI30" s="113"/>
      <c r="AFJ30" s="113"/>
      <c r="AFK30" s="113"/>
      <c r="AFL30" s="113"/>
      <c r="AFM30" s="113"/>
      <c r="AFN30" s="113"/>
      <c r="AFO30" s="113"/>
      <c r="AFP30" s="113"/>
      <c r="AFQ30" s="113"/>
      <c r="AFR30" s="113"/>
      <c r="AFS30" s="113"/>
      <c r="AFT30" s="113"/>
      <c r="AFU30" s="113"/>
      <c r="AFV30" s="113"/>
      <c r="AFW30" s="113"/>
      <c r="AFX30" s="113"/>
      <c r="AFY30" s="113"/>
      <c r="AFZ30" s="113"/>
      <c r="AGA30" s="113"/>
      <c r="AGB30" s="113"/>
      <c r="AGC30" s="113"/>
      <c r="AGD30" s="113"/>
      <c r="AGE30" s="113"/>
      <c r="AGF30" s="113"/>
      <c r="AGG30" s="113"/>
      <c r="AGH30" s="113"/>
      <c r="AGI30" s="113"/>
      <c r="AGJ30" s="113"/>
      <c r="AGK30" s="113"/>
      <c r="AGL30" s="113"/>
      <c r="AGM30" s="113"/>
      <c r="AGN30" s="113"/>
      <c r="AGO30" s="113"/>
      <c r="AGP30" s="113"/>
      <c r="AGQ30" s="113"/>
      <c r="AGR30" s="113"/>
      <c r="AGS30" s="113"/>
      <c r="AGT30" s="113"/>
      <c r="AGU30" s="113"/>
      <c r="AGV30" s="113"/>
      <c r="AGW30" s="113"/>
      <c r="AGX30" s="113"/>
      <c r="AGY30" s="113"/>
      <c r="AGZ30" s="113"/>
      <c r="AHA30" s="113"/>
      <c r="AHB30" s="113"/>
      <c r="AHC30" s="113"/>
      <c r="AHD30" s="113"/>
      <c r="AHE30" s="113"/>
      <c r="AHF30" s="113"/>
      <c r="AHG30" s="113"/>
      <c r="AHH30" s="113"/>
      <c r="AHI30" s="113"/>
      <c r="AHJ30" s="113"/>
      <c r="AHK30" s="113"/>
      <c r="AHL30" s="113"/>
      <c r="AHM30" s="113"/>
      <c r="AHN30" s="113"/>
      <c r="AHO30" s="113"/>
      <c r="AHP30" s="113"/>
      <c r="AHQ30" s="113"/>
      <c r="AHR30" s="113"/>
      <c r="AHS30" s="113"/>
      <c r="AHT30" s="113"/>
      <c r="AHU30" s="113"/>
      <c r="AHV30" s="113"/>
      <c r="AHW30" s="113"/>
      <c r="AHX30" s="113"/>
      <c r="AHY30" s="113"/>
      <c r="AHZ30" s="113"/>
      <c r="AIA30" s="113"/>
      <c r="AIB30" s="113"/>
      <c r="AIC30" s="113"/>
      <c r="AID30" s="113"/>
      <c r="AIE30" s="113"/>
      <c r="AIF30" s="113"/>
      <c r="AIG30" s="113"/>
      <c r="AIH30" s="113"/>
      <c r="AII30" s="113"/>
      <c r="AIJ30" s="113"/>
      <c r="AIK30" s="113"/>
      <c r="AIL30" s="113"/>
      <c r="AIM30" s="113"/>
      <c r="AIN30" s="113"/>
      <c r="AIO30" s="113"/>
      <c r="AIP30" s="113"/>
      <c r="AIQ30" s="113"/>
      <c r="AIR30" s="113"/>
      <c r="AIS30" s="113"/>
      <c r="AIT30" s="113"/>
      <c r="AIU30" s="113"/>
      <c r="AIV30" s="113"/>
      <c r="AIW30" s="113"/>
      <c r="AIX30" s="113"/>
      <c r="AIY30" s="113"/>
      <c r="AIZ30" s="113"/>
      <c r="AJA30" s="113"/>
      <c r="AJB30" s="113"/>
      <c r="AJC30" s="113"/>
      <c r="AJD30" s="113"/>
      <c r="AJE30" s="113"/>
      <c r="AJF30" s="113"/>
      <c r="AJG30" s="113"/>
      <c r="AJH30" s="113"/>
      <c r="AJI30" s="113"/>
      <c r="AJJ30" s="113"/>
      <c r="AJK30" s="113"/>
      <c r="AJL30" s="113"/>
      <c r="AJM30" s="113"/>
      <c r="AJN30" s="113"/>
      <c r="AJO30" s="113"/>
      <c r="AJP30" s="113"/>
      <c r="AJQ30" s="113"/>
      <c r="AJR30" s="113"/>
      <c r="AJS30" s="113"/>
      <c r="AJT30" s="113"/>
      <c r="AJU30" s="113"/>
      <c r="AJV30" s="113"/>
      <c r="AJW30" s="113"/>
      <c r="AJX30" s="113"/>
      <c r="AJY30" s="113"/>
      <c r="AJZ30" s="113"/>
      <c r="AKA30" s="113"/>
      <c r="AKB30" s="113"/>
      <c r="AKC30" s="113"/>
      <c r="AKD30" s="113"/>
      <c r="AKE30" s="113"/>
      <c r="AKF30" s="113"/>
      <c r="AKG30" s="113"/>
      <c r="AKH30" s="113"/>
      <c r="AKI30" s="113"/>
      <c r="AKJ30" s="113"/>
      <c r="AKK30" s="113"/>
      <c r="AKL30" s="113"/>
      <c r="AKM30" s="113"/>
      <c r="AKN30" s="113"/>
      <c r="AKO30" s="113"/>
      <c r="AKP30" s="113"/>
      <c r="AKQ30" s="113"/>
      <c r="AKR30" s="113"/>
      <c r="AKS30" s="113"/>
      <c r="AKT30" s="113"/>
      <c r="AKU30" s="113"/>
      <c r="AKV30" s="113"/>
      <c r="AKW30" s="113"/>
      <c r="AKX30" s="113"/>
      <c r="AKY30" s="113"/>
      <c r="AKZ30" s="113"/>
      <c r="ALA30" s="113"/>
      <c r="ALB30" s="113"/>
      <c r="ALC30" s="113"/>
      <c r="ALD30" s="113"/>
      <c r="ALE30" s="113"/>
      <c r="ALF30" s="113"/>
      <c r="ALG30" s="113"/>
      <c r="ALH30" s="113"/>
      <c r="ALI30" s="113"/>
      <c r="ALJ30" s="113"/>
      <c r="ALK30" s="113"/>
      <c r="ALL30" s="113"/>
      <c r="ALM30" s="113"/>
      <c r="ALN30" s="113"/>
      <c r="ALO30" s="113"/>
      <c r="ALP30" s="113"/>
      <c r="ALQ30" s="113"/>
      <c r="ALR30" s="113"/>
      <c r="ALS30" s="113"/>
      <c r="ALT30" s="113"/>
      <c r="ALU30" s="113"/>
      <c r="ALV30" s="113"/>
      <c r="ALW30" s="113"/>
      <c r="ALX30" s="113"/>
      <c r="ALY30" s="113"/>
      <c r="ALZ30" s="113"/>
      <c r="AMA30" s="113"/>
      <c r="AMB30" s="113"/>
      <c r="AMC30" s="113"/>
      <c r="AMD30" s="113"/>
      <c r="AME30" s="113"/>
      <c r="AMF30" s="113"/>
      <c r="AMG30" s="113"/>
      <c r="AMH30" s="113"/>
      <c r="AMI30" s="113"/>
      <c r="AMJ30" s="113"/>
    </row>
    <row r="31" spans="1:1024" ht="18" customHeight="1" x14ac:dyDescent="0.2">
      <c r="A31" s="244" t="s">
        <v>103</v>
      </c>
      <c r="B31" s="150" t="str">
        <f t="array" ref="B31:B52">IFERROR(INDEX('Admin.#2'!$C$10:$C$33, SMALL(IF(B$30='Admin.#2'!$D$10:$D$33, ROW('Admin.#2'!$C$10:$C$33)-9,""),ROW()-30)),"")</f>
        <v>1.1 Valued Leadership</v>
      </c>
      <c r="C31" s="152" t="str">
        <f t="array" ref="C31:C52">IFERROR(INDEX('Admin.#2'!$C$10:$C$33, SMALL(IF(C$30='Admin.#2'!$D$10:$D$33, ROW('Admin.#2'!$C$10:$C$33)-9,""),ROW()-30)),"")</f>
        <v/>
      </c>
      <c r="D31" s="152" t="str">
        <f t="array" ref="D31:D52">IFERROR(INDEX('Admin.#2'!$C$10:$C$33, SMALL(IF(D$30='Admin.#2'!$D$10:$D$33, ROW('Admin.#2'!$C$10:$C$33)-9,""),ROW()-30)),"")</f>
        <v/>
      </c>
      <c r="E31" s="153" t="str">
        <f t="array" ref="E31:E52">IFERROR(INDEX('Admin.#2'!$C$10:$C$33, SMALL(IF(E$30='Admin.#2'!$D$10:$D$33, ROW('Admin.#2'!$C$10:$C$33)-9,""),ROW()-30)),"")</f>
        <v/>
      </c>
      <c r="F31" s="22"/>
      <c r="G31" s="22"/>
      <c r="H31" s="22"/>
      <c r="I31" s="22"/>
      <c r="J31" s="22"/>
      <c r="K31" s="22"/>
      <c r="L31" s="22"/>
    </row>
    <row r="32" spans="1:1024" ht="18" customHeight="1" x14ac:dyDescent="0.2">
      <c r="A32" s="245"/>
      <c r="B32" s="151" t="str">
        <v>1.2 Empowered Decision Making</v>
      </c>
      <c r="C32" s="116" t="str">
        <v/>
      </c>
      <c r="D32" s="116" t="str">
        <v/>
      </c>
      <c r="E32" s="154" t="str">
        <v/>
      </c>
      <c r="F32" s="22"/>
      <c r="G32" s="22"/>
      <c r="H32" s="22"/>
      <c r="I32" s="22"/>
      <c r="J32" s="22"/>
      <c r="K32" s="22"/>
      <c r="L32" s="22"/>
    </row>
    <row r="33" spans="1:12" ht="18" customHeight="1" x14ac:dyDescent="0.2">
      <c r="A33" s="245"/>
      <c r="B33" s="151" t="str">
        <v>2.1 Educator Coaching &amp; Learning</v>
      </c>
      <c r="C33" s="116" t="str">
        <v/>
      </c>
      <c r="D33" s="116" t="str">
        <v/>
      </c>
      <c r="E33" s="154" t="str">
        <v/>
      </c>
      <c r="F33" s="22"/>
      <c r="G33" s="22"/>
      <c r="H33" s="22"/>
      <c r="I33" s="22"/>
      <c r="J33" s="22"/>
      <c r="K33" s="22"/>
      <c r="L33" s="22"/>
    </row>
    <row r="34" spans="1:12" ht="18" customHeight="1" x14ac:dyDescent="0.2">
      <c r="A34" s="245"/>
      <c r="B34" s="151" t="str">
        <v>2.2 Personnel Evaluation</v>
      </c>
      <c r="C34" s="116" t="str">
        <v/>
      </c>
      <c r="D34" s="116" t="str">
        <v/>
      </c>
      <c r="E34" s="154" t="str">
        <v/>
      </c>
      <c r="F34" s="22"/>
      <c r="G34" s="22"/>
      <c r="H34" s="22"/>
      <c r="I34" s="22"/>
      <c r="J34" s="22"/>
      <c r="K34" s="22"/>
      <c r="L34" s="22"/>
    </row>
    <row r="35" spans="1:12" ht="18" customHeight="1" x14ac:dyDescent="0.2">
      <c r="A35" s="245"/>
      <c r="B35" s="151" t="str">
        <v>3.1 Teaming for Integrated Instruction</v>
      </c>
      <c r="C35" s="116" t="str">
        <v/>
      </c>
      <c r="D35" s="116" t="str">
        <v/>
      </c>
      <c r="E35" s="154" t="str">
        <v/>
      </c>
      <c r="F35" s="22"/>
      <c r="G35" s="22"/>
      <c r="H35" s="22"/>
      <c r="I35" s="22"/>
      <c r="J35" s="22"/>
      <c r="K35" s="22"/>
      <c r="L35" s="22"/>
    </row>
    <row r="36" spans="1:12" ht="18" customHeight="1" x14ac:dyDescent="0.2">
      <c r="A36" s="245"/>
      <c r="B36" s="18" t="str">
        <v>3.2 Integrated Instructional Strategies</v>
      </c>
      <c r="C36" s="116" t="str">
        <v/>
      </c>
      <c r="D36" s="116" t="str">
        <v/>
      </c>
      <c r="E36" s="154" t="str">
        <v/>
      </c>
      <c r="F36" s="22"/>
      <c r="G36" s="22"/>
      <c r="H36" s="22"/>
      <c r="I36" s="22"/>
      <c r="J36" s="22"/>
      <c r="K36" s="22"/>
      <c r="L36" s="22"/>
    </row>
    <row r="37" spans="1:12" ht="18" customHeight="1" x14ac:dyDescent="0.2">
      <c r="A37" s="245"/>
      <c r="B37" s="18" t="str">
        <v>4.1 Academic Tiered System of Support</v>
      </c>
      <c r="C37" s="116" t="str">
        <v/>
      </c>
      <c r="D37" s="116" t="str">
        <v/>
      </c>
      <c r="E37" s="154" t="str">
        <v/>
      </c>
      <c r="F37" s="22"/>
      <c r="G37" s="22"/>
      <c r="H37" s="22"/>
      <c r="I37" s="22"/>
      <c r="J37" s="22"/>
      <c r="K37" s="22"/>
      <c r="L37" s="22"/>
    </row>
    <row r="38" spans="1:12" ht="18" customHeight="1" x14ac:dyDescent="0.2">
      <c r="A38" s="245"/>
      <c r="B38" s="18" t="str">
        <v>4.2 Academic Data-informed Decision Making</v>
      </c>
      <c r="C38" s="116" t="str">
        <v/>
      </c>
      <c r="D38" s="116" t="str">
        <v/>
      </c>
      <c r="E38" s="154" t="str">
        <v/>
      </c>
      <c r="F38" s="22"/>
      <c r="G38" s="22"/>
      <c r="H38" s="22"/>
      <c r="I38" s="22"/>
      <c r="J38" s="22"/>
      <c r="K38" s="22"/>
      <c r="L38" s="22"/>
    </row>
    <row r="39" spans="1:12" ht="18" customHeight="1" x14ac:dyDescent="0.2">
      <c r="A39" s="245"/>
      <c r="B39" s="18" t="str">
        <v>5.1 Behavior Tiered System of Support</v>
      </c>
      <c r="C39" s="18" t="str">
        <v/>
      </c>
      <c r="D39" s="18" t="str">
        <v/>
      </c>
      <c r="E39" s="19" t="str">
        <v/>
      </c>
      <c r="F39" s="22"/>
      <c r="G39" s="22"/>
      <c r="H39" s="22"/>
      <c r="I39" s="22"/>
      <c r="J39" s="22"/>
      <c r="K39" s="22"/>
      <c r="L39" s="22"/>
    </row>
    <row r="40" spans="1:12" ht="18" customHeight="1" x14ac:dyDescent="0.2">
      <c r="A40" s="245"/>
      <c r="B40" s="18" t="str">
        <v>5.2 Behavior Data-informed Decision Making</v>
      </c>
      <c r="C40" s="18" t="str">
        <v/>
      </c>
      <c r="D40" s="18" t="str">
        <v/>
      </c>
      <c r="E40" s="19" t="str">
        <v/>
      </c>
      <c r="F40" s="22"/>
      <c r="G40" s="22"/>
      <c r="H40" s="22"/>
      <c r="I40" s="22"/>
      <c r="J40" s="22"/>
      <c r="K40" s="22"/>
      <c r="L40" s="22"/>
    </row>
    <row r="41" spans="1:12" ht="18" customHeight="1" x14ac:dyDescent="0.2">
      <c r="A41" s="245"/>
      <c r="B41" s="18" t="str">
        <v>6.1 SEL/MH Tiered System of support</v>
      </c>
      <c r="C41" s="18" t="str">
        <v/>
      </c>
      <c r="D41" s="18" t="str">
        <v/>
      </c>
      <c r="E41" s="19" t="str">
        <v/>
      </c>
      <c r="F41" s="22"/>
      <c r="G41" s="22"/>
      <c r="H41" s="22"/>
      <c r="I41" s="22"/>
      <c r="J41" s="22"/>
      <c r="K41" s="22"/>
      <c r="L41" s="22"/>
    </row>
    <row r="42" spans="1:12" ht="18" customHeight="1" x14ac:dyDescent="0.2">
      <c r="A42" s="245"/>
      <c r="B42" s="18" t="str">
        <v>6.2 SEL/MH Data-informed Decision Making</v>
      </c>
      <c r="C42" s="18" t="str">
        <v/>
      </c>
      <c r="D42" s="18" t="str">
        <v/>
      </c>
      <c r="E42" s="19" t="str">
        <v/>
      </c>
      <c r="F42" s="22"/>
      <c r="G42" s="22"/>
      <c r="H42" s="22"/>
      <c r="I42" s="22"/>
      <c r="J42" s="22"/>
      <c r="K42" s="22"/>
      <c r="L42" s="22"/>
    </row>
    <row r="43" spans="1:12" ht="18" customHeight="1" x14ac:dyDescent="0.2">
      <c r="A43" s="245"/>
      <c r="B43" s="18" t="str">
        <v>7.1 Universal Instruction for All</v>
      </c>
      <c r="C43" s="18" t="str">
        <v/>
      </c>
      <c r="D43" s="18" t="str">
        <v/>
      </c>
      <c r="E43" s="19" t="str">
        <v/>
      </c>
      <c r="F43" s="22"/>
      <c r="G43" s="22"/>
      <c r="H43" s="22"/>
      <c r="I43" s="22"/>
      <c r="J43" s="22"/>
      <c r="K43" s="22"/>
      <c r="L43" s="22"/>
    </row>
    <row r="44" spans="1:12" ht="18" customHeight="1" x14ac:dyDescent="0.2">
      <c r="A44" s="245"/>
      <c r="B44" s="18" t="str">
        <v>7.2 Non-categorical Service Delivery</v>
      </c>
      <c r="C44" s="18" t="str">
        <v/>
      </c>
      <c r="D44" s="18" t="str">
        <v/>
      </c>
      <c r="E44" s="19" t="str">
        <v/>
      </c>
      <c r="F44" s="22"/>
      <c r="G44" s="22"/>
      <c r="H44" s="22"/>
      <c r="I44" s="22"/>
      <c r="J44" s="22"/>
      <c r="K44" s="22"/>
      <c r="L44" s="22"/>
    </row>
    <row r="45" spans="1:12" ht="18" customHeight="1" x14ac:dyDescent="0.2">
      <c r="A45" s="245"/>
      <c r="B45" s="18" t="str">
        <v>8.1 Full Access for All Students</v>
      </c>
      <c r="C45" s="18" t="str">
        <v/>
      </c>
      <c r="D45" s="18" t="str">
        <v/>
      </c>
      <c r="E45" s="19" t="str">
        <v/>
      </c>
      <c r="F45" s="22"/>
      <c r="G45" s="22"/>
      <c r="H45" s="22"/>
      <c r="I45" s="22"/>
      <c r="J45" s="22"/>
      <c r="K45" s="22"/>
      <c r="L45" s="22"/>
    </row>
    <row r="46" spans="1:12" ht="18" customHeight="1" x14ac:dyDescent="0.2">
      <c r="A46" s="245"/>
      <c r="B46" s="18" t="str">
        <v>8.2 Shared Responsibility</v>
      </c>
      <c r="C46" s="18" t="str">
        <v/>
      </c>
      <c r="D46" s="18" t="str">
        <v/>
      </c>
      <c r="E46" s="19" t="str">
        <v/>
      </c>
      <c r="F46" s="22"/>
      <c r="G46" s="22"/>
      <c r="H46" s="22"/>
      <c r="I46" s="22"/>
      <c r="J46" s="22"/>
      <c r="K46" s="22"/>
      <c r="L46" s="22"/>
    </row>
    <row r="47" spans="1:12" ht="18" customHeight="1" x14ac:dyDescent="0.2">
      <c r="A47" s="245"/>
      <c r="B47" s="18" t="str">
        <v>9.1 Family Engagement Opportunities</v>
      </c>
      <c r="C47" s="18" t="str">
        <v/>
      </c>
      <c r="D47" s="18" t="str">
        <v/>
      </c>
      <c r="E47" s="19" t="str">
        <v/>
      </c>
      <c r="F47" s="22"/>
      <c r="G47" s="22"/>
      <c r="H47" s="22"/>
      <c r="I47" s="22"/>
      <c r="J47" s="22"/>
      <c r="K47" s="22"/>
      <c r="L47" s="22"/>
    </row>
    <row r="48" spans="1:12" ht="18" customHeight="1" x14ac:dyDescent="0.2">
      <c r="A48" s="245"/>
      <c r="B48" s="18" t="str">
        <v>9.2 Partnerships with Families</v>
      </c>
      <c r="C48" s="18" t="str">
        <v/>
      </c>
      <c r="D48" s="18" t="str">
        <v/>
      </c>
      <c r="E48" s="19" t="str">
        <v/>
      </c>
      <c r="F48" s="22"/>
      <c r="G48" s="22"/>
      <c r="H48" s="22"/>
      <c r="I48" s="22"/>
      <c r="J48" s="22"/>
      <c r="K48" s="22"/>
      <c r="L48" s="22"/>
    </row>
    <row r="49" spans="1:12" ht="18" customHeight="1" x14ac:dyDescent="0.2">
      <c r="A49" s="245"/>
      <c r="B49" s="18" t="str">
        <v>10.1 Community Collaboration</v>
      </c>
      <c r="C49" s="18" t="str">
        <v/>
      </c>
      <c r="D49" s="18" t="str">
        <v/>
      </c>
      <c r="E49" s="19" t="str">
        <v/>
      </c>
      <c r="F49" s="22"/>
      <c r="G49" s="22"/>
      <c r="H49" s="22"/>
      <c r="I49" s="22"/>
      <c r="J49" s="22"/>
      <c r="K49" s="22"/>
      <c r="L49" s="22"/>
    </row>
    <row r="50" spans="1:12" ht="18" customHeight="1" x14ac:dyDescent="0.2">
      <c r="A50" s="245"/>
      <c r="B50" s="18" t="str">
        <v>10.2 Community Benefits</v>
      </c>
      <c r="C50" s="18" t="str">
        <v/>
      </c>
      <c r="D50" s="18" t="str">
        <v/>
      </c>
      <c r="E50" s="19" t="str">
        <v/>
      </c>
      <c r="F50" s="22"/>
      <c r="G50" s="22"/>
      <c r="H50" s="22"/>
      <c r="I50" s="22"/>
      <c r="J50" s="22"/>
      <c r="K50" s="22"/>
      <c r="L50" s="22"/>
    </row>
    <row r="51" spans="1:12" ht="18" customHeight="1" x14ac:dyDescent="0.2">
      <c r="A51" s="245"/>
      <c r="B51" s="18" t="str">
        <v>11.1 LEA (District) Support</v>
      </c>
      <c r="C51" s="18" t="str">
        <v/>
      </c>
      <c r="D51" s="18" t="str">
        <v/>
      </c>
      <c r="E51" s="19" t="str">
        <v/>
      </c>
      <c r="F51" s="22"/>
      <c r="G51" s="22"/>
      <c r="H51" s="22"/>
      <c r="I51" s="22"/>
      <c r="J51" s="22"/>
      <c r="K51" s="22"/>
      <c r="L51" s="22"/>
    </row>
    <row r="52" spans="1:12" ht="18" customHeight="1" thickBot="1" x14ac:dyDescent="0.25">
      <c r="A52" s="246"/>
      <c r="B52" s="20" t="str">
        <v>11.2 LEA (District) Addresses Barriers</v>
      </c>
      <c r="C52" s="20" t="str">
        <v/>
      </c>
      <c r="D52" s="20" t="str">
        <v/>
      </c>
      <c r="E52" s="21" t="str">
        <v/>
      </c>
      <c r="F52" s="22"/>
      <c r="G52" s="22"/>
      <c r="H52" s="22"/>
      <c r="I52" s="22"/>
      <c r="J52" s="22"/>
      <c r="K52" s="22"/>
      <c r="L52" s="22"/>
    </row>
    <row r="53" spans="1:12" ht="15" customHeight="1" x14ac:dyDescent="0.2">
      <c r="A53" s="17"/>
      <c r="B53" s="17"/>
      <c r="C53" s="17"/>
      <c r="D53" s="17"/>
      <c r="E53" s="17"/>
      <c r="F53" s="22"/>
      <c r="G53" s="22"/>
      <c r="H53" s="22"/>
      <c r="I53" s="22"/>
      <c r="J53" s="22"/>
      <c r="K53" s="22"/>
      <c r="L53" s="22"/>
    </row>
    <row r="54" spans="1:12" ht="15.75" customHeight="1" x14ac:dyDescent="0.2">
      <c r="F54" s="22"/>
      <c r="G54" s="22" t="s">
        <v>104</v>
      </c>
      <c r="H54" s="22"/>
      <c r="I54" s="22"/>
      <c r="J54" s="22"/>
      <c r="K54" s="22"/>
      <c r="L54" s="22"/>
    </row>
    <row r="55" spans="1:12" x14ac:dyDescent="0.2">
      <c r="F55" s="23">
        <f>'Admin.#1'!B5</f>
        <v>0</v>
      </c>
      <c r="G55" s="24">
        <f>'Admin.#1'!F35/100</f>
        <v>0</v>
      </c>
      <c r="H55" s="22"/>
      <c r="I55" s="22"/>
      <c r="J55" s="22"/>
      <c r="K55" s="22"/>
      <c r="L55" s="22"/>
    </row>
    <row r="56" spans="1:12" x14ac:dyDescent="0.2">
      <c r="F56" s="23">
        <f>'Admin.#2'!B5</f>
        <v>0</v>
      </c>
      <c r="G56" s="24">
        <f>'Admin.#2'!F35/100</f>
        <v>0</v>
      </c>
      <c r="H56" s="22"/>
      <c r="I56" s="22"/>
      <c r="J56" s="22"/>
      <c r="K56" s="22"/>
      <c r="L56" s="22"/>
    </row>
    <row r="57" spans="1:12" x14ac:dyDescent="0.2">
      <c r="F57" s="25"/>
    </row>
  </sheetData>
  <sheetProtection algorithmName="SHA-512" hashValue="hizuE7Ijlu7Vl+FNLi1feqdsLLzU+yTvTttF7O6BUllvZV4KKrYrrA7HrUU6uzrdAWZIMHepnzUE/0RlXSAbOQ==" saltValue="wDs5Hd/Q9n1TJNQDckrJUg==" spinCount="100000" sheet="1" objects="1" scenarios="1"/>
  <mergeCells count="1">
    <mergeCell ref="A31:A52"/>
  </mergeCells>
  <conditionalFormatting sqref="B31:B52">
    <cfRule type="expression" dxfId="15" priority="3">
      <formula>B31&lt;&gt;""</formula>
    </cfRule>
  </conditionalFormatting>
  <conditionalFormatting sqref="C31:C52">
    <cfRule type="expression" dxfId="14" priority="4">
      <formula>C31&lt;&gt;""</formula>
    </cfRule>
  </conditionalFormatting>
  <conditionalFormatting sqref="D31:D52">
    <cfRule type="expression" dxfId="13" priority="5">
      <formula>D31&lt;&gt;""</formula>
    </cfRule>
  </conditionalFormatting>
  <conditionalFormatting sqref="E31:E52">
    <cfRule type="expression" dxfId="12" priority="6">
      <formula>E31&lt;&gt;""</formula>
    </cfRule>
  </conditionalFormatting>
  <pageMargins left="0.7" right="0.7" top="0.75" bottom="0.75" header="0.511811023622047" footer="0.511811023622047"/>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5DFDC"/>
  </sheetPr>
  <dimension ref="A1:AMJ65"/>
  <sheetViews>
    <sheetView topLeftCell="A65" zoomScale="85" zoomScaleNormal="85" workbookViewId="0">
      <selection activeCell="C83" sqref="C83"/>
    </sheetView>
  </sheetViews>
  <sheetFormatPr baseColWidth="10" defaultColWidth="8.83203125" defaultRowHeight="15" x14ac:dyDescent="0.2"/>
  <cols>
    <col min="1" max="1" width="34.1640625" style="14" customWidth="1"/>
    <col min="2" max="2" width="45.83203125" style="14" bestFit="1" customWidth="1"/>
    <col min="3" max="3" width="65.5" style="14" bestFit="1" customWidth="1"/>
    <col min="4" max="4" width="52.5" style="14" bestFit="1" customWidth="1"/>
    <col min="5" max="5" width="55.1640625" style="14" bestFit="1" customWidth="1"/>
    <col min="6" max="6" width="15.5" style="14" customWidth="1"/>
    <col min="7" max="1024" width="8.83203125" style="14"/>
  </cols>
  <sheetData>
    <row r="1" spans="1:12" ht="16" thickBot="1" x14ac:dyDescent="0.25">
      <c r="A1" s="15"/>
      <c r="B1" s="15"/>
      <c r="C1" s="15"/>
      <c r="F1" s="22"/>
      <c r="G1" s="22"/>
      <c r="H1" s="22"/>
      <c r="I1" s="22"/>
      <c r="J1" s="22"/>
      <c r="K1" s="26"/>
      <c r="L1" s="22"/>
    </row>
    <row r="2" spans="1:12" ht="17" thickBot="1" x14ac:dyDescent="0.25">
      <c r="A2" s="129" t="s">
        <v>98</v>
      </c>
      <c r="B2" s="130" t="s">
        <v>99</v>
      </c>
      <c r="C2" s="130" t="s">
        <v>100</v>
      </c>
      <c r="D2" s="16"/>
      <c r="F2" s="22"/>
      <c r="G2" s="22" t="s">
        <v>26</v>
      </c>
      <c r="H2" s="22" t="s">
        <v>28</v>
      </c>
      <c r="I2" s="22" t="s">
        <v>30</v>
      </c>
      <c r="J2" s="22" t="s">
        <v>101</v>
      </c>
      <c r="K2" s="26"/>
      <c r="L2" s="22"/>
    </row>
    <row r="3" spans="1:12" ht="18" customHeight="1" x14ac:dyDescent="0.2">
      <c r="A3" s="131" t="s">
        <v>26</v>
      </c>
      <c r="B3" s="157">
        <f>COUNTIF('Admin.#3'!D10:D33,0)</f>
        <v>0</v>
      </c>
      <c r="C3" s="158">
        <f>B3/24</f>
        <v>0</v>
      </c>
      <c r="D3" s="16"/>
      <c r="F3" s="23" t="str">
        <f>"Top: "&amp;TEXT('Admin.#1'!B5,"mm/dd/yy")</f>
        <v>Top: 01/00/00</v>
      </c>
      <c r="G3" s="24">
        <f>'Admin#1_Report'!C3</f>
        <v>0</v>
      </c>
      <c r="H3" s="24">
        <f>'Admin#1_Report'!C4</f>
        <v>0</v>
      </c>
      <c r="I3" s="24">
        <f>'Admin#1_Report'!C5</f>
        <v>0</v>
      </c>
      <c r="J3" s="24">
        <f>'Admin#1_Report'!C6</f>
        <v>0</v>
      </c>
      <c r="K3" s="26"/>
      <c r="L3" s="22"/>
    </row>
    <row r="4" spans="1:12" ht="18" customHeight="1" x14ac:dyDescent="0.2">
      <c r="A4" s="132" t="s">
        <v>28</v>
      </c>
      <c r="B4" s="167">
        <f>COUNTIF('Admin.#3'!D10:D33,1)</f>
        <v>0</v>
      </c>
      <c r="C4" s="168">
        <f>B4/24</f>
        <v>0</v>
      </c>
      <c r="D4" s="16"/>
      <c r="F4" s="22" t="str">
        <f>TEXT('Admin.#2'!B5,"mm/dd/yy")</f>
        <v>01/00/00</v>
      </c>
      <c r="G4" s="24">
        <f>'Admin#2_Report'!C3</f>
        <v>0</v>
      </c>
      <c r="H4" s="24">
        <f>'Admin#2_Report'!C4</f>
        <v>0</v>
      </c>
      <c r="I4" s="24">
        <f>'Admin#2_Report'!C5</f>
        <v>0</v>
      </c>
      <c r="J4" s="24">
        <f>'Admin#2_Report'!C6</f>
        <v>0</v>
      </c>
      <c r="K4" s="26"/>
      <c r="L4" s="22"/>
    </row>
    <row r="5" spans="1:12" ht="18" customHeight="1" x14ac:dyDescent="0.2">
      <c r="A5" s="132" t="s">
        <v>30</v>
      </c>
      <c r="B5" s="163">
        <f>COUNTIF('Admin.#3'!D10:D33,2)</f>
        <v>0</v>
      </c>
      <c r="C5" s="164">
        <f>B5/24</f>
        <v>0</v>
      </c>
      <c r="D5" s="16"/>
      <c r="F5" s="23" t="str">
        <f>"Bottom: "&amp;TEXT('Admin.#3'!B5,"mm/dd/yy")</f>
        <v>Bottom: 01/00/00</v>
      </c>
      <c r="G5" s="24">
        <f>C3</f>
        <v>0</v>
      </c>
      <c r="H5" s="24">
        <f>C4</f>
        <v>0</v>
      </c>
      <c r="I5" s="24">
        <f>C5</f>
        <v>0</v>
      </c>
      <c r="J5" s="24">
        <f>C6</f>
        <v>0</v>
      </c>
      <c r="K5" s="26"/>
      <c r="L5" s="22"/>
    </row>
    <row r="6" spans="1:12" ht="18" customHeight="1" thickBot="1" x14ac:dyDescent="0.25">
      <c r="A6" s="133" t="s">
        <v>101</v>
      </c>
      <c r="B6" s="165">
        <f>COUNTIF('Admin.#3'!D10:D33,3)</f>
        <v>0</v>
      </c>
      <c r="C6" s="166">
        <f>B6/24</f>
        <v>0</v>
      </c>
      <c r="D6" s="16"/>
      <c r="F6" s="22"/>
      <c r="G6" s="22"/>
      <c r="H6" s="22"/>
      <c r="I6" s="22"/>
      <c r="J6" s="22"/>
      <c r="K6" s="26"/>
      <c r="L6" s="22"/>
    </row>
    <row r="7" spans="1:12" x14ac:dyDescent="0.2">
      <c r="A7" s="17"/>
      <c r="B7" s="17"/>
      <c r="C7" s="17"/>
      <c r="F7" s="22"/>
      <c r="G7" s="22"/>
      <c r="H7" s="22"/>
      <c r="I7" s="22"/>
      <c r="J7" s="22"/>
      <c r="K7" s="26"/>
      <c r="L7" s="22"/>
    </row>
    <row r="8" spans="1:12" x14ac:dyDescent="0.2">
      <c r="F8" s="22"/>
      <c r="G8" s="22"/>
      <c r="H8" s="22"/>
      <c r="I8" s="22"/>
      <c r="J8" s="22"/>
      <c r="K8" s="26"/>
      <c r="L8" s="22"/>
    </row>
    <row r="9" spans="1:12" x14ac:dyDescent="0.2">
      <c r="F9" s="22"/>
      <c r="G9" s="22"/>
      <c r="H9" s="22"/>
      <c r="I9" s="22"/>
      <c r="J9" s="22"/>
      <c r="K9" s="26"/>
      <c r="L9" s="22"/>
    </row>
    <row r="10" spans="1:12" x14ac:dyDescent="0.2">
      <c r="F10" s="22"/>
      <c r="G10" s="22"/>
      <c r="H10" s="22"/>
      <c r="I10" s="22"/>
      <c r="J10" s="22"/>
      <c r="K10" s="26"/>
      <c r="L10" s="22"/>
    </row>
    <row r="11" spans="1:12" x14ac:dyDescent="0.2">
      <c r="F11" s="22"/>
      <c r="G11" s="22"/>
      <c r="H11" s="22"/>
      <c r="I11" s="22"/>
      <c r="J11" s="22"/>
      <c r="K11" s="26"/>
      <c r="L11" s="22"/>
    </row>
    <row r="12" spans="1:12" x14ac:dyDescent="0.2">
      <c r="F12" s="22"/>
      <c r="G12" s="22"/>
      <c r="H12" s="22"/>
      <c r="I12" s="22"/>
      <c r="J12" s="22"/>
      <c r="K12" s="26"/>
      <c r="L12" s="22"/>
    </row>
    <row r="13" spans="1:12" x14ac:dyDescent="0.2">
      <c r="F13" s="22"/>
      <c r="G13" s="22"/>
      <c r="H13" s="22"/>
      <c r="I13" s="22"/>
      <c r="J13" s="22"/>
      <c r="K13" s="26"/>
      <c r="L13" s="22"/>
    </row>
    <row r="14" spans="1:12" x14ac:dyDescent="0.2">
      <c r="F14" s="22"/>
      <c r="G14" s="22"/>
      <c r="H14" s="22"/>
      <c r="I14" s="22"/>
      <c r="J14" s="22"/>
      <c r="K14" s="26"/>
      <c r="L14" s="22"/>
    </row>
    <row r="15" spans="1:12" x14ac:dyDescent="0.2">
      <c r="F15" s="22"/>
      <c r="G15" s="22"/>
      <c r="H15" s="22"/>
      <c r="I15" s="22"/>
      <c r="J15" s="22"/>
      <c r="K15" s="26"/>
      <c r="L15" s="22"/>
    </row>
    <row r="16" spans="1:12" x14ac:dyDescent="0.2">
      <c r="F16" s="22"/>
      <c r="G16" s="22"/>
      <c r="H16" s="22"/>
      <c r="I16" s="22"/>
      <c r="J16" s="22"/>
      <c r="K16" s="26"/>
      <c r="L16" s="22"/>
    </row>
    <row r="17" spans="1:1024" x14ac:dyDescent="0.2">
      <c r="F17" s="22"/>
      <c r="G17" s="22"/>
      <c r="H17" s="22"/>
      <c r="I17" s="22"/>
      <c r="J17" s="22"/>
      <c r="K17" s="26"/>
      <c r="L17" s="22"/>
    </row>
    <row r="18" spans="1:1024" x14ac:dyDescent="0.2">
      <c r="F18" s="22"/>
      <c r="G18" s="22"/>
      <c r="H18" s="22"/>
      <c r="I18" s="22"/>
      <c r="J18" s="22"/>
      <c r="K18" s="26"/>
      <c r="L18" s="22"/>
    </row>
    <row r="19" spans="1:1024" x14ac:dyDescent="0.2">
      <c r="F19" s="22"/>
      <c r="G19" s="22"/>
      <c r="H19" s="22"/>
      <c r="I19" s="22"/>
      <c r="J19" s="22"/>
      <c r="K19" s="26"/>
      <c r="L19" s="22"/>
    </row>
    <row r="20" spans="1:1024" x14ac:dyDescent="0.2">
      <c r="F20" s="22"/>
      <c r="G20" s="22"/>
      <c r="H20" s="22"/>
      <c r="I20" s="22"/>
      <c r="J20" s="22"/>
      <c r="K20" s="26"/>
      <c r="L20" s="22"/>
    </row>
    <row r="21" spans="1:1024" x14ac:dyDescent="0.2">
      <c r="E21" s="174"/>
      <c r="F21" s="22"/>
      <c r="G21" s="22"/>
      <c r="H21" s="22"/>
      <c r="I21" s="22"/>
      <c r="J21" s="22"/>
      <c r="K21" s="26"/>
      <c r="L21" s="22"/>
    </row>
    <row r="22" spans="1:1024" x14ac:dyDescent="0.2">
      <c r="F22" s="22"/>
      <c r="G22" s="22"/>
      <c r="H22" s="22"/>
      <c r="I22" s="22"/>
      <c r="J22" s="22"/>
      <c r="K22" s="26"/>
      <c r="L22" s="22"/>
    </row>
    <row r="23" spans="1:1024" x14ac:dyDescent="0.2">
      <c r="A23" s="15"/>
      <c r="B23" s="15"/>
      <c r="C23" s="15"/>
      <c r="D23" s="15"/>
      <c r="E23" s="15"/>
      <c r="F23" s="22"/>
      <c r="G23" s="22"/>
      <c r="H23" s="22"/>
      <c r="I23" s="22"/>
      <c r="J23" s="22"/>
      <c r="K23" s="26"/>
      <c r="L23" s="22"/>
    </row>
    <row r="24" spans="1:1024" x14ac:dyDescent="0.2">
      <c r="A24" s="15"/>
      <c r="B24" s="15"/>
      <c r="C24" s="15"/>
      <c r="D24" s="15"/>
      <c r="E24" s="15"/>
      <c r="F24" s="22"/>
      <c r="G24" s="22"/>
      <c r="H24" s="22"/>
      <c r="I24" s="22"/>
      <c r="J24" s="22"/>
      <c r="K24" s="26"/>
      <c r="L24" s="22"/>
    </row>
    <row r="25" spans="1:1024" x14ac:dyDescent="0.2">
      <c r="A25" s="15"/>
      <c r="B25" s="15"/>
      <c r="C25" s="15"/>
      <c r="D25" s="15"/>
      <c r="E25" s="15"/>
      <c r="F25" s="22"/>
      <c r="G25" s="22"/>
      <c r="H25" s="22"/>
      <c r="I25" s="22"/>
      <c r="J25" s="22"/>
      <c r="K25" s="26"/>
      <c r="L25" s="22"/>
    </row>
    <row r="26" spans="1:1024" x14ac:dyDescent="0.2">
      <c r="A26" s="15"/>
      <c r="B26" s="15"/>
      <c r="C26" s="15"/>
      <c r="D26" s="15"/>
      <c r="E26" s="15"/>
      <c r="F26" s="22"/>
      <c r="G26" s="22"/>
      <c r="H26" s="22"/>
      <c r="I26" s="22"/>
      <c r="J26" s="22"/>
      <c r="K26" s="26"/>
      <c r="L26" s="22"/>
    </row>
    <row r="27" spans="1:1024" x14ac:dyDescent="0.2">
      <c r="A27" s="15"/>
      <c r="B27" s="15"/>
      <c r="C27" s="15"/>
      <c r="D27" s="15"/>
      <c r="E27" s="15"/>
      <c r="F27" s="22"/>
      <c r="G27" s="22"/>
      <c r="H27" s="22"/>
      <c r="I27" s="22"/>
      <c r="J27" s="22"/>
      <c r="K27" s="26"/>
      <c r="L27" s="22"/>
    </row>
    <row r="28" spans="1:1024" x14ac:dyDescent="0.2">
      <c r="A28" s="15"/>
      <c r="B28" s="15"/>
      <c r="C28" s="15"/>
      <c r="D28" s="15"/>
      <c r="E28" s="15"/>
      <c r="F28" s="22"/>
      <c r="G28" s="22"/>
      <c r="H28" s="22"/>
      <c r="I28" s="22"/>
      <c r="J28" s="22"/>
      <c r="K28" s="26"/>
      <c r="L28" s="22"/>
    </row>
    <row r="29" spans="1:1024" x14ac:dyDescent="0.2">
      <c r="A29" s="15"/>
      <c r="B29" s="15"/>
      <c r="C29" s="15"/>
      <c r="D29" s="15"/>
      <c r="E29" s="15"/>
      <c r="F29" s="22"/>
      <c r="G29" s="22"/>
      <c r="H29" s="22"/>
      <c r="I29" s="22"/>
      <c r="J29" s="22"/>
      <c r="K29" s="26"/>
      <c r="L29" s="22"/>
    </row>
    <row r="30" spans="1:1024" x14ac:dyDescent="0.2">
      <c r="A30" s="15"/>
      <c r="B30" s="15"/>
      <c r="C30" s="15"/>
      <c r="D30" s="15"/>
      <c r="E30" s="15"/>
      <c r="F30" s="22"/>
      <c r="G30" s="22"/>
      <c r="H30" s="22"/>
      <c r="I30" s="22"/>
      <c r="J30" s="22"/>
      <c r="K30" s="26"/>
      <c r="L30" s="22"/>
    </row>
    <row r="31" spans="1:1024" ht="16" thickBot="1" x14ac:dyDescent="0.25">
      <c r="A31" s="15"/>
      <c r="B31" s="15"/>
      <c r="C31" s="15"/>
      <c r="D31" s="15"/>
      <c r="E31" s="15"/>
      <c r="F31" s="22"/>
      <c r="G31" s="22"/>
      <c r="H31" s="22"/>
      <c r="I31" s="22"/>
      <c r="J31" s="22"/>
      <c r="K31" s="26"/>
      <c r="L31" s="22"/>
    </row>
    <row r="32" spans="1:1024" s="28" customFormat="1" ht="17" thickBot="1" x14ac:dyDescent="0.25">
      <c r="A32" s="126" t="s">
        <v>24</v>
      </c>
      <c r="B32" s="124" t="s">
        <v>26</v>
      </c>
      <c r="C32" s="124" t="s">
        <v>28</v>
      </c>
      <c r="D32" s="124" t="s">
        <v>30</v>
      </c>
      <c r="E32" s="125" t="s">
        <v>101</v>
      </c>
      <c r="F32" s="114"/>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13"/>
      <c r="HP32" s="113"/>
      <c r="HQ32" s="113"/>
      <c r="HR32" s="113"/>
      <c r="HS32" s="113"/>
      <c r="HT32" s="113"/>
      <c r="HU32" s="113"/>
      <c r="HV32" s="113"/>
      <c r="HW32" s="113"/>
      <c r="HX32" s="113"/>
      <c r="HY32" s="113"/>
      <c r="HZ32" s="113"/>
      <c r="IA32" s="113"/>
      <c r="IB32" s="113"/>
      <c r="IC32" s="113"/>
      <c r="ID32" s="113"/>
      <c r="IE32" s="113"/>
      <c r="IF32" s="113"/>
      <c r="IG32" s="113"/>
      <c r="IH32" s="113"/>
      <c r="II32" s="113"/>
      <c r="IJ32" s="113"/>
      <c r="IK32" s="113"/>
      <c r="IL32" s="113"/>
      <c r="IM32" s="113"/>
      <c r="IN32" s="113"/>
      <c r="IO32" s="113"/>
      <c r="IP32" s="113"/>
      <c r="IQ32" s="113"/>
      <c r="IR32" s="113"/>
      <c r="IS32" s="113"/>
      <c r="IT32" s="113"/>
      <c r="IU32" s="113"/>
      <c r="IV32" s="113"/>
      <c r="IW32" s="113"/>
      <c r="IX32" s="113"/>
      <c r="IY32" s="113"/>
      <c r="IZ32" s="113"/>
      <c r="JA32" s="113"/>
      <c r="JB32" s="113"/>
      <c r="JC32" s="113"/>
      <c r="JD32" s="113"/>
      <c r="JE32" s="113"/>
      <c r="JF32" s="113"/>
      <c r="JG32" s="113"/>
      <c r="JH32" s="113"/>
      <c r="JI32" s="113"/>
      <c r="JJ32" s="113"/>
      <c r="JK32" s="113"/>
      <c r="JL32" s="113"/>
      <c r="JM32" s="113"/>
      <c r="JN32" s="113"/>
      <c r="JO32" s="113"/>
      <c r="JP32" s="113"/>
      <c r="JQ32" s="113"/>
      <c r="JR32" s="113"/>
      <c r="JS32" s="113"/>
      <c r="JT32" s="113"/>
      <c r="JU32" s="113"/>
      <c r="JV32" s="113"/>
      <c r="JW32" s="113"/>
      <c r="JX32" s="113"/>
      <c r="JY32" s="113"/>
      <c r="JZ32" s="113"/>
      <c r="KA32" s="113"/>
      <c r="KB32" s="113"/>
      <c r="KC32" s="113"/>
      <c r="KD32" s="113"/>
      <c r="KE32" s="113"/>
      <c r="KF32" s="113"/>
      <c r="KG32" s="113"/>
      <c r="KH32" s="113"/>
      <c r="KI32" s="113"/>
      <c r="KJ32" s="113"/>
      <c r="KK32" s="113"/>
      <c r="KL32" s="113"/>
      <c r="KM32" s="113"/>
      <c r="KN32" s="113"/>
      <c r="KO32" s="113"/>
      <c r="KP32" s="113"/>
      <c r="KQ32" s="113"/>
      <c r="KR32" s="113"/>
      <c r="KS32" s="113"/>
      <c r="KT32" s="113"/>
      <c r="KU32" s="113"/>
      <c r="KV32" s="113"/>
      <c r="KW32" s="113"/>
      <c r="KX32" s="113"/>
      <c r="KY32" s="113"/>
      <c r="KZ32" s="113"/>
      <c r="LA32" s="113"/>
      <c r="LB32" s="113"/>
      <c r="LC32" s="113"/>
      <c r="LD32" s="113"/>
      <c r="LE32" s="113"/>
      <c r="LF32" s="113"/>
      <c r="LG32" s="113"/>
      <c r="LH32" s="113"/>
      <c r="LI32" s="113"/>
      <c r="LJ32" s="113"/>
      <c r="LK32" s="113"/>
      <c r="LL32" s="113"/>
      <c r="LM32" s="113"/>
      <c r="LN32" s="113"/>
      <c r="LO32" s="113"/>
      <c r="LP32" s="113"/>
      <c r="LQ32" s="113"/>
      <c r="LR32" s="113"/>
      <c r="LS32" s="113"/>
      <c r="LT32" s="113"/>
      <c r="LU32" s="113"/>
      <c r="LV32" s="113"/>
      <c r="LW32" s="113"/>
      <c r="LX32" s="113"/>
      <c r="LY32" s="113"/>
      <c r="LZ32" s="113"/>
      <c r="MA32" s="113"/>
      <c r="MB32" s="113"/>
      <c r="MC32" s="113"/>
      <c r="MD32" s="113"/>
      <c r="ME32" s="113"/>
      <c r="MF32" s="113"/>
      <c r="MG32" s="113"/>
      <c r="MH32" s="113"/>
      <c r="MI32" s="113"/>
      <c r="MJ32" s="113"/>
      <c r="MK32" s="113"/>
      <c r="ML32" s="113"/>
      <c r="MM32" s="113"/>
      <c r="MN32" s="113"/>
      <c r="MO32" s="113"/>
      <c r="MP32" s="113"/>
      <c r="MQ32" s="113"/>
      <c r="MR32" s="113"/>
      <c r="MS32" s="113"/>
      <c r="MT32" s="113"/>
      <c r="MU32" s="113"/>
      <c r="MV32" s="113"/>
      <c r="MW32" s="113"/>
      <c r="MX32" s="113"/>
      <c r="MY32" s="113"/>
      <c r="MZ32" s="113"/>
      <c r="NA32" s="113"/>
      <c r="NB32" s="113"/>
      <c r="NC32" s="113"/>
      <c r="ND32" s="113"/>
      <c r="NE32" s="113"/>
      <c r="NF32" s="113"/>
      <c r="NG32" s="113"/>
      <c r="NH32" s="113"/>
      <c r="NI32" s="113"/>
      <c r="NJ32" s="113"/>
      <c r="NK32" s="113"/>
      <c r="NL32" s="113"/>
      <c r="NM32" s="113"/>
      <c r="NN32" s="113"/>
      <c r="NO32" s="113"/>
      <c r="NP32" s="113"/>
      <c r="NQ32" s="113"/>
      <c r="NR32" s="113"/>
      <c r="NS32" s="113"/>
      <c r="NT32" s="113"/>
      <c r="NU32" s="113"/>
      <c r="NV32" s="113"/>
      <c r="NW32" s="113"/>
      <c r="NX32" s="113"/>
      <c r="NY32" s="113"/>
      <c r="NZ32" s="113"/>
      <c r="OA32" s="113"/>
      <c r="OB32" s="113"/>
      <c r="OC32" s="113"/>
      <c r="OD32" s="113"/>
      <c r="OE32" s="113"/>
      <c r="OF32" s="113"/>
      <c r="OG32" s="113"/>
      <c r="OH32" s="113"/>
      <c r="OI32" s="113"/>
      <c r="OJ32" s="113"/>
      <c r="OK32" s="113"/>
      <c r="OL32" s="113"/>
      <c r="OM32" s="113"/>
      <c r="ON32" s="113"/>
      <c r="OO32" s="113"/>
      <c r="OP32" s="113"/>
      <c r="OQ32" s="113"/>
      <c r="OR32" s="113"/>
      <c r="OS32" s="113"/>
      <c r="OT32" s="113"/>
      <c r="OU32" s="113"/>
      <c r="OV32" s="113"/>
      <c r="OW32" s="113"/>
      <c r="OX32" s="113"/>
      <c r="OY32" s="113"/>
      <c r="OZ32" s="113"/>
      <c r="PA32" s="113"/>
      <c r="PB32" s="113"/>
      <c r="PC32" s="113"/>
      <c r="PD32" s="113"/>
      <c r="PE32" s="113"/>
      <c r="PF32" s="113"/>
      <c r="PG32" s="113"/>
      <c r="PH32" s="113"/>
      <c r="PI32" s="113"/>
      <c r="PJ32" s="113"/>
      <c r="PK32" s="113"/>
      <c r="PL32" s="113"/>
      <c r="PM32" s="113"/>
      <c r="PN32" s="113"/>
      <c r="PO32" s="113"/>
      <c r="PP32" s="113"/>
      <c r="PQ32" s="113"/>
      <c r="PR32" s="113"/>
      <c r="PS32" s="113"/>
      <c r="PT32" s="113"/>
      <c r="PU32" s="113"/>
      <c r="PV32" s="113"/>
      <c r="PW32" s="113"/>
      <c r="PX32" s="113"/>
      <c r="PY32" s="113"/>
      <c r="PZ32" s="113"/>
      <c r="QA32" s="113"/>
      <c r="QB32" s="113"/>
      <c r="QC32" s="113"/>
      <c r="QD32" s="113"/>
      <c r="QE32" s="113"/>
      <c r="QF32" s="113"/>
      <c r="QG32" s="113"/>
      <c r="QH32" s="113"/>
      <c r="QI32" s="113"/>
      <c r="QJ32" s="113"/>
      <c r="QK32" s="113"/>
      <c r="QL32" s="113"/>
      <c r="QM32" s="113"/>
      <c r="QN32" s="113"/>
      <c r="QO32" s="113"/>
      <c r="QP32" s="113"/>
      <c r="QQ32" s="113"/>
      <c r="QR32" s="113"/>
      <c r="QS32" s="113"/>
      <c r="QT32" s="113"/>
      <c r="QU32" s="113"/>
      <c r="QV32" s="113"/>
      <c r="QW32" s="113"/>
      <c r="QX32" s="113"/>
      <c r="QY32" s="113"/>
      <c r="QZ32" s="113"/>
      <c r="RA32" s="113"/>
      <c r="RB32" s="113"/>
      <c r="RC32" s="113"/>
      <c r="RD32" s="113"/>
      <c r="RE32" s="113"/>
      <c r="RF32" s="113"/>
      <c r="RG32" s="113"/>
      <c r="RH32" s="113"/>
      <c r="RI32" s="113"/>
      <c r="RJ32" s="113"/>
      <c r="RK32" s="113"/>
      <c r="RL32" s="113"/>
      <c r="RM32" s="113"/>
      <c r="RN32" s="113"/>
      <c r="RO32" s="113"/>
      <c r="RP32" s="113"/>
      <c r="RQ32" s="113"/>
      <c r="RR32" s="113"/>
      <c r="RS32" s="113"/>
      <c r="RT32" s="113"/>
      <c r="RU32" s="113"/>
      <c r="RV32" s="113"/>
      <c r="RW32" s="113"/>
      <c r="RX32" s="113"/>
      <c r="RY32" s="113"/>
      <c r="RZ32" s="113"/>
      <c r="SA32" s="113"/>
      <c r="SB32" s="113"/>
      <c r="SC32" s="113"/>
      <c r="SD32" s="113"/>
      <c r="SE32" s="113"/>
      <c r="SF32" s="113"/>
      <c r="SG32" s="113"/>
      <c r="SH32" s="113"/>
      <c r="SI32" s="113"/>
      <c r="SJ32" s="113"/>
      <c r="SK32" s="113"/>
      <c r="SL32" s="113"/>
      <c r="SM32" s="113"/>
      <c r="SN32" s="113"/>
      <c r="SO32" s="113"/>
      <c r="SP32" s="113"/>
      <c r="SQ32" s="113"/>
      <c r="SR32" s="113"/>
      <c r="SS32" s="113"/>
      <c r="ST32" s="113"/>
      <c r="SU32" s="113"/>
      <c r="SV32" s="113"/>
      <c r="SW32" s="113"/>
      <c r="SX32" s="113"/>
      <c r="SY32" s="113"/>
      <c r="SZ32" s="113"/>
      <c r="TA32" s="113"/>
      <c r="TB32" s="113"/>
      <c r="TC32" s="113"/>
      <c r="TD32" s="113"/>
      <c r="TE32" s="113"/>
      <c r="TF32" s="113"/>
      <c r="TG32" s="113"/>
      <c r="TH32" s="113"/>
      <c r="TI32" s="113"/>
      <c r="TJ32" s="113"/>
      <c r="TK32" s="113"/>
      <c r="TL32" s="113"/>
      <c r="TM32" s="113"/>
      <c r="TN32" s="113"/>
      <c r="TO32" s="113"/>
      <c r="TP32" s="113"/>
      <c r="TQ32" s="113"/>
      <c r="TR32" s="113"/>
      <c r="TS32" s="113"/>
      <c r="TT32" s="113"/>
      <c r="TU32" s="113"/>
      <c r="TV32" s="113"/>
      <c r="TW32" s="113"/>
      <c r="TX32" s="113"/>
      <c r="TY32" s="113"/>
      <c r="TZ32" s="113"/>
      <c r="UA32" s="113"/>
      <c r="UB32" s="113"/>
      <c r="UC32" s="113"/>
      <c r="UD32" s="113"/>
      <c r="UE32" s="113"/>
      <c r="UF32" s="113"/>
      <c r="UG32" s="113"/>
      <c r="UH32" s="113"/>
      <c r="UI32" s="113"/>
      <c r="UJ32" s="113"/>
      <c r="UK32" s="113"/>
      <c r="UL32" s="113"/>
      <c r="UM32" s="113"/>
      <c r="UN32" s="113"/>
      <c r="UO32" s="113"/>
      <c r="UP32" s="113"/>
      <c r="UQ32" s="113"/>
      <c r="UR32" s="113"/>
      <c r="US32" s="113"/>
      <c r="UT32" s="113"/>
      <c r="UU32" s="113"/>
      <c r="UV32" s="113"/>
      <c r="UW32" s="113"/>
      <c r="UX32" s="113"/>
      <c r="UY32" s="113"/>
      <c r="UZ32" s="113"/>
      <c r="VA32" s="113"/>
      <c r="VB32" s="113"/>
      <c r="VC32" s="113"/>
      <c r="VD32" s="113"/>
      <c r="VE32" s="113"/>
      <c r="VF32" s="113"/>
      <c r="VG32" s="113"/>
      <c r="VH32" s="113"/>
      <c r="VI32" s="113"/>
      <c r="VJ32" s="113"/>
      <c r="VK32" s="113"/>
      <c r="VL32" s="113"/>
      <c r="VM32" s="113"/>
      <c r="VN32" s="113"/>
      <c r="VO32" s="113"/>
      <c r="VP32" s="113"/>
      <c r="VQ32" s="113"/>
      <c r="VR32" s="113"/>
      <c r="VS32" s="113"/>
      <c r="VT32" s="113"/>
      <c r="VU32" s="113"/>
      <c r="VV32" s="113"/>
      <c r="VW32" s="113"/>
      <c r="VX32" s="113"/>
      <c r="VY32" s="113"/>
      <c r="VZ32" s="113"/>
      <c r="WA32" s="113"/>
      <c r="WB32" s="113"/>
      <c r="WC32" s="113"/>
      <c r="WD32" s="113"/>
      <c r="WE32" s="113"/>
      <c r="WF32" s="113"/>
      <c r="WG32" s="113"/>
      <c r="WH32" s="113"/>
      <c r="WI32" s="113"/>
      <c r="WJ32" s="113"/>
      <c r="WK32" s="113"/>
      <c r="WL32" s="113"/>
      <c r="WM32" s="113"/>
      <c r="WN32" s="113"/>
      <c r="WO32" s="113"/>
      <c r="WP32" s="113"/>
      <c r="WQ32" s="113"/>
      <c r="WR32" s="113"/>
      <c r="WS32" s="113"/>
      <c r="WT32" s="113"/>
      <c r="WU32" s="113"/>
      <c r="WV32" s="113"/>
      <c r="WW32" s="113"/>
      <c r="WX32" s="113"/>
      <c r="WY32" s="113"/>
      <c r="WZ32" s="113"/>
      <c r="XA32" s="113"/>
      <c r="XB32" s="113"/>
      <c r="XC32" s="113"/>
      <c r="XD32" s="113"/>
      <c r="XE32" s="113"/>
      <c r="XF32" s="113"/>
      <c r="XG32" s="113"/>
      <c r="XH32" s="113"/>
      <c r="XI32" s="113"/>
      <c r="XJ32" s="113"/>
      <c r="XK32" s="113"/>
      <c r="XL32" s="113"/>
      <c r="XM32" s="113"/>
      <c r="XN32" s="113"/>
      <c r="XO32" s="113"/>
      <c r="XP32" s="113"/>
      <c r="XQ32" s="113"/>
      <c r="XR32" s="113"/>
      <c r="XS32" s="113"/>
      <c r="XT32" s="113"/>
      <c r="XU32" s="113"/>
      <c r="XV32" s="113"/>
      <c r="XW32" s="113"/>
      <c r="XX32" s="113"/>
      <c r="XY32" s="113"/>
      <c r="XZ32" s="113"/>
      <c r="YA32" s="113"/>
      <c r="YB32" s="113"/>
      <c r="YC32" s="113"/>
      <c r="YD32" s="113"/>
      <c r="YE32" s="113"/>
      <c r="YF32" s="113"/>
      <c r="YG32" s="113"/>
      <c r="YH32" s="113"/>
      <c r="YI32" s="113"/>
      <c r="YJ32" s="113"/>
      <c r="YK32" s="113"/>
      <c r="YL32" s="113"/>
      <c r="YM32" s="113"/>
      <c r="YN32" s="113"/>
      <c r="YO32" s="113"/>
      <c r="YP32" s="113"/>
      <c r="YQ32" s="113"/>
      <c r="YR32" s="113"/>
      <c r="YS32" s="113"/>
      <c r="YT32" s="113"/>
      <c r="YU32" s="113"/>
      <c r="YV32" s="113"/>
      <c r="YW32" s="113"/>
      <c r="YX32" s="113"/>
      <c r="YY32" s="113"/>
      <c r="YZ32" s="113"/>
      <c r="ZA32" s="113"/>
      <c r="ZB32" s="113"/>
      <c r="ZC32" s="113"/>
      <c r="ZD32" s="113"/>
      <c r="ZE32" s="113"/>
      <c r="ZF32" s="113"/>
      <c r="ZG32" s="113"/>
      <c r="ZH32" s="113"/>
      <c r="ZI32" s="113"/>
      <c r="ZJ32" s="113"/>
      <c r="ZK32" s="113"/>
      <c r="ZL32" s="113"/>
      <c r="ZM32" s="113"/>
      <c r="ZN32" s="113"/>
      <c r="ZO32" s="113"/>
      <c r="ZP32" s="113"/>
      <c r="ZQ32" s="113"/>
      <c r="ZR32" s="113"/>
      <c r="ZS32" s="113"/>
      <c r="ZT32" s="113"/>
      <c r="ZU32" s="113"/>
      <c r="ZV32" s="113"/>
      <c r="ZW32" s="113"/>
      <c r="ZX32" s="113"/>
      <c r="ZY32" s="113"/>
      <c r="ZZ32" s="113"/>
      <c r="AAA32" s="113"/>
      <c r="AAB32" s="113"/>
      <c r="AAC32" s="113"/>
      <c r="AAD32" s="113"/>
      <c r="AAE32" s="113"/>
      <c r="AAF32" s="113"/>
      <c r="AAG32" s="113"/>
      <c r="AAH32" s="113"/>
      <c r="AAI32" s="113"/>
      <c r="AAJ32" s="113"/>
      <c r="AAK32" s="113"/>
      <c r="AAL32" s="113"/>
      <c r="AAM32" s="113"/>
      <c r="AAN32" s="113"/>
      <c r="AAO32" s="113"/>
      <c r="AAP32" s="113"/>
      <c r="AAQ32" s="113"/>
      <c r="AAR32" s="113"/>
      <c r="AAS32" s="113"/>
      <c r="AAT32" s="113"/>
      <c r="AAU32" s="113"/>
      <c r="AAV32" s="113"/>
      <c r="AAW32" s="113"/>
      <c r="AAX32" s="113"/>
      <c r="AAY32" s="113"/>
      <c r="AAZ32" s="113"/>
      <c r="ABA32" s="113"/>
      <c r="ABB32" s="113"/>
      <c r="ABC32" s="113"/>
      <c r="ABD32" s="113"/>
      <c r="ABE32" s="113"/>
      <c r="ABF32" s="113"/>
      <c r="ABG32" s="113"/>
      <c r="ABH32" s="113"/>
      <c r="ABI32" s="113"/>
      <c r="ABJ32" s="113"/>
      <c r="ABK32" s="113"/>
      <c r="ABL32" s="113"/>
      <c r="ABM32" s="113"/>
      <c r="ABN32" s="113"/>
      <c r="ABO32" s="113"/>
      <c r="ABP32" s="113"/>
      <c r="ABQ32" s="113"/>
      <c r="ABR32" s="113"/>
      <c r="ABS32" s="113"/>
      <c r="ABT32" s="113"/>
      <c r="ABU32" s="113"/>
      <c r="ABV32" s="113"/>
      <c r="ABW32" s="113"/>
      <c r="ABX32" s="113"/>
      <c r="ABY32" s="113"/>
      <c r="ABZ32" s="113"/>
      <c r="ACA32" s="113"/>
      <c r="ACB32" s="113"/>
      <c r="ACC32" s="113"/>
      <c r="ACD32" s="113"/>
      <c r="ACE32" s="113"/>
      <c r="ACF32" s="113"/>
      <c r="ACG32" s="113"/>
      <c r="ACH32" s="113"/>
      <c r="ACI32" s="113"/>
      <c r="ACJ32" s="113"/>
      <c r="ACK32" s="113"/>
      <c r="ACL32" s="113"/>
      <c r="ACM32" s="113"/>
      <c r="ACN32" s="113"/>
      <c r="ACO32" s="113"/>
      <c r="ACP32" s="113"/>
      <c r="ACQ32" s="113"/>
      <c r="ACR32" s="113"/>
      <c r="ACS32" s="113"/>
      <c r="ACT32" s="113"/>
      <c r="ACU32" s="113"/>
      <c r="ACV32" s="113"/>
      <c r="ACW32" s="113"/>
      <c r="ACX32" s="113"/>
      <c r="ACY32" s="113"/>
      <c r="ACZ32" s="113"/>
      <c r="ADA32" s="113"/>
      <c r="ADB32" s="113"/>
      <c r="ADC32" s="113"/>
      <c r="ADD32" s="113"/>
      <c r="ADE32" s="113"/>
      <c r="ADF32" s="113"/>
      <c r="ADG32" s="113"/>
      <c r="ADH32" s="113"/>
      <c r="ADI32" s="113"/>
      <c r="ADJ32" s="113"/>
      <c r="ADK32" s="113"/>
      <c r="ADL32" s="113"/>
      <c r="ADM32" s="113"/>
      <c r="ADN32" s="113"/>
      <c r="ADO32" s="113"/>
      <c r="ADP32" s="113"/>
      <c r="ADQ32" s="113"/>
      <c r="ADR32" s="113"/>
      <c r="ADS32" s="113"/>
      <c r="ADT32" s="113"/>
      <c r="ADU32" s="113"/>
      <c r="ADV32" s="113"/>
      <c r="ADW32" s="113"/>
      <c r="ADX32" s="113"/>
      <c r="ADY32" s="113"/>
      <c r="ADZ32" s="113"/>
      <c r="AEA32" s="113"/>
      <c r="AEB32" s="113"/>
      <c r="AEC32" s="113"/>
      <c r="AED32" s="113"/>
      <c r="AEE32" s="113"/>
      <c r="AEF32" s="113"/>
      <c r="AEG32" s="113"/>
      <c r="AEH32" s="113"/>
      <c r="AEI32" s="113"/>
      <c r="AEJ32" s="113"/>
      <c r="AEK32" s="113"/>
      <c r="AEL32" s="113"/>
      <c r="AEM32" s="113"/>
      <c r="AEN32" s="113"/>
      <c r="AEO32" s="113"/>
      <c r="AEP32" s="113"/>
      <c r="AEQ32" s="113"/>
      <c r="AER32" s="113"/>
      <c r="AES32" s="113"/>
      <c r="AET32" s="113"/>
      <c r="AEU32" s="113"/>
      <c r="AEV32" s="113"/>
      <c r="AEW32" s="113"/>
      <c r="AEX32" s="113"/>
      <c r="AEY32" s="113"/>
      <c r="AEZ32" s="113"/>
      <c r="AFA32" s="113"/>
      <c r="AFB32" s="113"/>
      <c r="AFC32" s="113"/>
      <c r="AFD32" s="113"/>
      <c r="AFE32" s="113"/>
      <c r="AFF32" s="113"/>
      <c r="AFG32" s="113"/>
      <c r="AFH32" s="113"/>
      <c r="AFI32" s="113"/>
      <c r="AFJ32" s="113"/>
      <c r="AFK32" s="113"/>
      <c r="AFL32" s="113"/>
      <c r="AFM32" s="113"/>
      <c r="AFN32" s="113"/>
      <c r="AFO32" s="113"/>
      <c r="AFP32" s="113"/>
      <c r="AFQ32" s="113"/>
      <c r="AFR32" s="113"/>
      <c r="AFS32" s="113"/>
      <c r="AFT32" s="113"/>
      <c r="AFU32" s="113"/>
      <c r="AFV32" s="113"/>
      <c r="AFW32" s="113"/>
      <c r="AFX32" s="113"/>
      <c r="AFY32" s="113"/>
      <c r="AFZ32" s="113"/>
      <c r="AGA32" s="113"/>
      <c r="AGB32" s="113"/>
      <c r="AGC32" s="113"/>
      <c r="AGD32" s="113"/>
      <c r="AGE32" s="113"/>
      <c r="AGF32" s="113"/>
      <c r="AGG32" s="113"/>
      <c r="AGH32" s="113"/>
      <c r="AGI32" s="113"/>
      <c r="AGJ32" s="113"/>
      <c r="AGK32" s="113"/>
      <c r="AGL32" s="113"/>
      <c r="AGM32" s="113"/>
      <c r="AGN32" s="113"/>
      <c r="AGO32" s="113"/>
      <c r="AGP32" s="113"/>
      <c r="AGQ32" s="113"/>
      <c r="AGR32" s="113"/>
      <c r="AGS32" s="113"/>
      <c r="AGT32" s="113"/>
      <c r="AGU32" s="113"/>
      <c r="AGV32" s="113"/>
      <c r="AGW32" s="113"/>
      <c r="AGX32" s="113"/>
      <c r="AGY32" s="113"/>
      <c r="AGZ32" s="113"/>
      <c r="AHA32" s="113"/>
      <c r="AHB32" s="113"/>
      <c r="AHC32" s="113"/>
      <c r="AHD32" s="113"/>
      <c r="AHE32" s="113"/>
      <c r="AHF32" s="113"/>
      <c r="AHG32" s="113"/>
      <c r="AHH32" s="113"/>
      <c r="AHI32" s="113"/>
      <c r="AHJ32" s="113"/>
      <c r="AHK32" s="113"/>
      <c r="AHL32" s="113"/>
      <c r="AHM32" s="113"/>
      <c r="AHN32" s="113"/>
      <c r="AHO32" s="113"/>
      <c r="AHP32" s="113"/>
      <c r="AHQ32" s="113"/>
      <c r="AHR32" s="113"/>
      <c r="AHS32" s="113"/>
      <c r="AHT32" s="113"/>
      <c r="AHU32" s="113"/>
      <c r="AHV32" s="113"/>
      <c r="AHW32" s="113"/>
      <c r="AHX32" s="113"/>
      <c r="AHY32" s="113"/>
      <c r="AHZ32" s="113"/>
      <c r="AIA32" s="113"/>
      <c r="AIB32" s="113"/>
      <c r="AIC32" s="113"/>
      <c r="AID32" s="113"/>
      <c r="AIE32" s="113"/>
      <c r="AIF32" s="113"/>
      <c r="AIG32" s="113"/>
      <c r="AIH32" s="113"/>
      <c r="AII32" s="113"/>
      <c r="AIJ32" s="113"/>
      <c r="AIK32" s="113"/>
      <c r="AIL32" s="113"/>
      <c r="AIM32" s="113"/>
      <c r="AIN32" s="113"/>
      <c r="AIO32" s="113"/>
      <c r="AIP32" s="113"/>
      <c r="AIQ32" s="113"/>
      <c r="AIR32" s="113"/>
      <c r="AIS32" s="113"/>
      <c r="AIT32" s="113"/>
      <c r="AIU32" s="113"/>
      <c r="AIV32" s="113"/>
      <c r="AIW32" s="113"/>
      <c r="AIX32" s="113"/>
      <c r="AIY32" s="113"/>
      <c r="AIZ32" s="113"/>
      <c r="AJA32" s="113"/>
      <c r="AJB32" s="113"/>
      <c r="AJC32" s="113"/>
      <c r="AJD32" s="113"/>
      <c r="AJE32" s="113"/>
      <c r="AJF32" s="113"/>
      <c r="AJG32" s="113"/>
      <c r="AJH32" s="113"/>
      <c r="AJI32" s="113"/>
      <c r="AJJ32" s="113"/>
      <c r="AJK32" s="113"/>
      <c r="AJL32" s="113"/>
      <c r="AJM32" s="113"/>
      <c r="AJN32" s="113"/>
      <c r="AJO32" s="113"/>
      <c r="AJP32" s="113"/>
      <c r="AJQ32" s="113"/>
      <c r="AJR32" s="113"/>
      <c r="AJS32" s="113"/>
      <c r="AJT32" s="113"/>
      <c r="AJU32" s="113"/>
      <c r="AJV32" s="113"/>
      <c r="AJW32" s="113"/>
      <c r="AJX32" s="113"/>
      <c r="AJY32" s="113"/>
      <c r="AJZ32" s="113"/>
      <c r="AKA32" s="113"/>
      <c r="AKB32" s="113"/>
      <c r="AKC32" s="113"/>
      <c r="AKD32" s="113"/>
      <c r="AKE32" s="113"/>
      <c r="AKF32" s="113"/>
      <c r="AKG32" s="113"/>
      <c r="AKH32" s="113"/>
      <c r="AKI32" s="113"/>
      <c r="AKJ32" s="113"/>
      <c r="AKK32" s="113"/>
      <c r="AKL32" s="113"/>
      <c r="AKM32" s="113"/>
      <c r="AKN32" s="113"/>
      <c r="AKO32" s="113"/>
      <c r="AKP32" s="113"/>
      <c r="AKQ32" s="113"/>
      <c r="AKR32" s="113"/>
      <c r="AKS32" s="113"/>
      <c r="AKT32" s="113"/>
      <c r="AKU32" s="113"/>
      <c r="AKV32" s="113"/>
      <c r="AKW32" s="113"/>
      <c r="AKX32" s="113"/>
      <c r="AKY32" s="113"/>
      <c r="AKZ32" s="113"/>
      <c r="ALA32" s="113"/>
      <c r="ALB32" s="113"/>
      <c r="ALC32" s="113"/>
      <c r="ALD32" s="113"/>
      <c r="ALE32" s="113"/>
      <c r="ALF32" s="113"/>
      <c r="ALG32" s="113"/>
      <c r="ALH32" s="113"/>
      <c r="ALI32" s="113"/>
      <c r="ALJ32" s="113"/>
      <c r="ALK32" s="113"/>
      <c r="ALL32" s="113"/>
      <c r="ALM32" s="113"/>
      <c r="ALN32" s="113"/>
      <c r="ALO32" s="113"/>
      <c r="ALP32" s="113"/>
      <c r="ALQ32" s="113"/>
      <c r="ALR32" s="113"/>
      <c r="ALS32" s="113"/>
      <c r="ALT32" s="113"/>
      <c r="ALU32" s="113"/>
      <c r="ALV32" s="113"/>
      <c r="ALW32" s="113"/>
      <c r="ALX32" s="113"/>
      <c r="ALY32" s="113"/>
      <c r="ALZ32" s="113"/>
      <c r="AMA32" s="113"/>
      <c r="AMB32" s="113"/>
      <c r="AMC32" s="113"/>
      <c r="AMD32" s="113"/>
      <c r="AME32" s="113"/>
      <c r="AMF32" s="113"/>
      <c r="AMG32" s="113"/>
      <c r="AMH32" s="113"/>
      <c r="AMI32" s="113"/>
      <c r="AMJ32" s="113"/>
    </row>
    <row r="33" spans="1:1024" s="28" customFormat="1" ht="17" thickBot="1" x14ac:dyDescent="0.25">
      <c r="A33" s="127" t="s">
        <v>102</v>
      </c>
      <c r="B33" s="120">
        <v>0</v>
      </c>
      <c r="C33" s="120">
        <v>1</v>
      </c>
      <c r="D33" s="120">
        <v>2</v>
      </c>
      <c r="E33" s="121">
        <v>3</v>
      </c>
      <c r="F33" s="114"/>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c r="IV33" s="113"/>
      <c r="IW33" s="113"/>
      <c r="IX33" s="113"/>
      <c r="IY33" s="113"/>
      <c r="IZ33" s="113"/>
      <c r="JA33" s="113"/>
      <c r="JB33" s="113"/>
      <c r="JC33" s="113"/>
      <c r="JD33" s="113"/>
      <c r="JE33" s="113"/>
      <c r="JF33" s="113"/>
      <c r="JG33" s="113"/>
      <c r="JH33" s="113"/>
      <c r="JI33" s="113"/>
      <c r="JJ33" s="113"/>
      <c r="JK33" s="113"/>
      <c r="JL33" s="113"/>
      <c r="JM33" s="113"/>
      <c r="JN33" s="113"/>
      <c r="JO33" s="113"/>
      <c r="JP33" s="113"/>
      <c r="JQ33" s="113"/>
      <c r="JR33" s="113"/>
      <c r="JS33" s="113"/>
      <c r="JT33" s="113"/>
      <c r="JU33" s="113"/>
      <c r="JV33" s="113"/>
      <c r="JW33" s="113"/>
      <c r="JX33" s="113"/>
      <c r="JY33" s="113"/>
      <c r="JZ33" s="113"/>
      <c r="KA33" s="113"/>
      <c r="KB33" s="113"/>
      <c r="KC33" s="113"/>
      <c r="KD33" s="113"/>
      <c r="KE33" s="113"/>
      <c r="KF33" s="113"/>
      <c r="KG33" s="113"/>
      <c r="KH33" s="113"/>
      <c r="KI33" s="113"/>
      <c r="KJ33" s="113"/>
      <c r="KK33" s="113"/>
      <c r="KL33" s="113"/>
      <c r="KM33" s="113"/>
      <c r="KN33" s="113"/>
      <c r="KO33" s="113"/>
      <c r="KP33" s="113"/>
      <c r="KQ33" s="113"/>
      <c r="KR33" s="113"/>
      <c r="KS33" s="113"/>
      <c r="KT33" s="113"/>
      <c r="KU33" s="113"/>
      <c r="KV33" s="113"/>
      <c r="KW33" s="113"/>
      <c r="KX33" s="113"/>
      <c r="KY33" s="113"/>
      <c r="KZ33" s="113"/>
      <c r="LA33" s="113"/>
      <c r="LB33" s="113"/>
      <c r="LC33" s="113"/>
      <c r="LD33" s="113"/>
      <c r="LE33" s="113"/>
      <c r="LF33" s="113"/>
      <c r="LG33" s="113"/>
      <c r="LH33" s="113"/>
      <c r="LI33" s="113"/>
      <c r="LJ33" s="113"/>
      <c r="LK33" s="113"/>
      <c r="LL33" s="113"/>
      <c r="LM33" s="113"/>
      <c r="LN33" s="113"/>
      <c r="LO33" s="113"/>
      <c r="LP33" s="113"/>
      <c r="LQ33" s="113"/>
      <c r="LR33" s="113"/>
      <c r="LS33" s="113"/>
      <c r="LT33" s="113"/>
      <c r="LU33" s="113"/>
      <c r="LV33" s="113"/>
      <c r="LW33" s="113"/>
      <c r="LX33" s="113"/>
      <c r="LY33" s="113"/>
      <c r="LZ33" s="113"/>
      <c r="MA33" s="113"/>
      <c r="MB33" s="113"/>
      <c r="MC33" s="113"/>
      <c r="MD33" s="113"/>
      <c r="ME33" s="113"/>
      <c r="MF33" s="113"/>
      <c r="MG33" s="113"/>
      <c r="MH33" s="113"/>
      <c r="MI33" s="113"/>
      <c r="MJ33" s="113"/>
      <c r="MK33" s="113"/>
      <c r="ML33" s="113"/>
      <c r="MM33" s="113"/>
      <c r="MN33" s="113"/>
      <c r="MO33" s="113"/>
      <c r="MP33" s="113"/>
      <c r="MQ33" s="113"/>
      <c r="MR33" s="113"/>
      <c r="MS33" s="113"/>
      <c r="MT33" s="113"/>
      <c r="MU33" s="113"/>
      <c r="MV33" s="113"/>
      <c r="MW33" s="113"/>
      <c r="MX33" s="113"/>
      <c r="MY33" s="113"/>
      <c r="MZ33" s="113"/>
      <c r="NA33" s="113"/>
      <c r="NB33" s="113"/>
      <c r="NC33" s="113"/>
      <c r="ND33" s="113"/>
      <c r="NE33" s="113"/>
      <c r="NF33" s="113"/>
      <c r="NG33" s="113"/>
      <c r="NH33" s="113"/>
      <c r="NI33" s="113"/>
      <c r="NJ33" s="113"/>
      <c r="NK33" s="113"/>
      <c r="NL33" s="113"/>
      <c r="NM33" s="113"/>
      <c r="NN33" s="113"/>
      <c r="NO33" s="113"/>
      <c r="NP33" s="113"/>
      <c r="NQ33" s="113"/>
      <c r="NR33" s="113"/>
      <c r="NS33" s="113"/>
      <c r="NT33" s="113"/>
      <c r="NU33" s="113"/>
      <c r="NV33" s="113"/>
      <c r="NW33" s="113"/>
      <c r="NX33" s="113"/>
      <c r="NY33" s="113"/>
      <c r="NZ33" s="113"/>
      <c r="OA33" s="113"/>
      <c r="OB33" s="113"/>
      <c r="OC33" s="113"/>
      <c r="OD33" s="113"/>
      <c r="OE33" s="113"/>
      <c r="OF33" s="113"/>
      <c r="OG33" s="113"/>
      <c r="OH33" s="113"/>
      <c r="OI33" s="113"/>
      <c r="OJ33" s="113"/>
      <c r="OK33" s="113"/>
      <c r="OL33" s="113"/>
      <c r="OM33" s="113"/>
      <c r="ON33" s="113"/>
      <c r="OO33" s="113"/>
      <c r="OP33" s="113"/>
      <c r="OQ33" s="113"/>
      <c r="OR33" s="113"/>
      <c r="OS33" s="113"/>
      <c r="OT33" s="113"/>
      <c r="OU33" s="113"/>
      <c r="OV33" s="113"/>
      <c r="OW33" s="113"/>
      <c r="OX33" s="113"/>
      <c r="OY33" s="113"/>
      <c r="OZ33" s="113"/>
      <c r="PA33" s="113"/>
      <c r="PB33" s="113"/>
      <c r="PC33" s="113"/>
      <c r="PD33" s="113"/>
      <c r="PE33" s="113"/>
      <c r="PF33" s="113"/>
      <c r="PG33" s="113"/>
      <c r="PH33" s="113"/>
      <c r="PI33" s="113"/>
      <c r="PJ33" s="113"/>
      <c r="PK33" s="113"/>
      <c r="PL33" s="113"/>
      <c r="PM33" s="113"/>
      <c r="PN33" s="113"/>
      <c r="PO33" s="113"/>
      <c r="PP33" s="113"/>
      <c r="PQ33" s="113"/>
      <c r="PR33" s="113"/>
      <c r="PS33" s="113"/>
      <c r="PT33" s="113"/>
      <c r="PU33" s="113"/>
      <c r="PV33" s="113"/>
      <c r="PW33" s="113"/>
      <c r="PX33" s="113"/>
      <c r="PY33" s="113"/>
      <c r="PZ33" s="113"/>
      <c r="QA33" s="113"/>
      <c r="QB33" s="113"/>
      <c r="QC33" s="113"/>
      <c r="QD33" s="113"/>
      <c r="QE33" s="113"/>
      <c r="QF33" s="113"/>
      <c r="QG33" s="113"/>
      <c r="QH33" s="113"/>
      <c r="QI33" s="113"/>
      <c r="QJ33" s="113"/>
      <c r="QK33" s="113"/>
      <c r="QL33" s="113"/>
      <c r="QM33" s="113"/>
      <c r="QN33" s="113"/>
      <c r="QO33" s="113"/>
      <c r="QP33" s="113"/>
      <c r="QQ33" s="113"/>
      <c r="QR33" s="113"/>
      <c r="QS33" s="113"/>
      <c r="QT33" s="113"/>
      <c r="QU33" s="113"/>
      <c r="QV33" s="113"/>
      <c r="QW33" s="113"/>
      <c r="QX33" s="113"/>
      <c r="QY33" s="113"/>
      <c r="QZ33" s="113"/>
      <c r="RA33" s="113"/>
      <c r="RB33" s="113"/>
      <c r="RC33" s="113"/>
      <c r="RD33" s="113"/>
      <c r="RE33" s="113"/>
      <c r="RF33" s="113"/>
      <c r="RG33" s="113"/>
      <c r="RH33" s="113"/>
      <c r="RI33" s="113"/>
      <c r="RJ33" s="113"/>
      <c r="RK33" s="113"/>
      <c r="RL33" s="113"/>
      <c r="RM33" s="113"/>
      <c r="RN33" s="113"/>
      <c r="RO33" s="113"/>
      <c r="RP33" s="113"/>
      <c r="RQ33" s="113"/>
      <c r="RR33" s="113"/>
      <c r="RS33" s="113"/>
      <c r="RT33" s="113"/>
      <c r="RU33" s="113"/>
      <c r="RV33" s="113"/>
      <c r="RW33" s="113"/>
      <c r="RX33" s="113"/>
      <c r="RY33" s="113"/>
      <c r="RZ33" s="113"/>
      <c r="SA33" s="113"/>
      <c r="SB33" s="113"/>
      <c r="SC33" s="113"/>
      <c r="SD33" s="113"/>
      <c r="SE33" s="113"/>
      <c r="SF33" s="113"/>
      <c r="SG33" s="113"/>
      <c r="SH33" s="113"/>
      <c r="SI33" s="113"/>
      <c r="SJ33" s="113"/>
      <c r="SK33" s="113"/>
      <c r="SL33" s="113"/>
      <c r="SM33" s="113"/>
      <c r="SN33" s="113"/>
      <c r="SO33" s="113"/>
      <c r="SP33" s="113"/>
      <c r="SQ33" s="113"/>
      <c r="SR33" s="113"/>
      <c r="SS33" s="113"/>
      <c r="ST33" s="113"/>
      <c r="SU33" s="113"/>
      <c r="SV33" s="113"/>
      <c r="SW33" s="113"/>
      <c r="SX33" s="113"/>
      <c r="SY33" s="113"/>
      <c r="SZ33" s="113"/>
      <c r="TA33" s="113"/>
      <c r="TB33" s="113"/>
      <c r="TC33" s="113"/>
      <c r="TD33" s="113"/>
      <c r="TE33" s="113"/>
      <c r="TF33" s="113"/>
      <c r="TG33" s="113"/>
      <c r="TH33" s="113"/>
      <c r="TI33" s="113"/>
      <c r="TJ33" s="113"/>
      <c r="TK33" s="113"/>
      <c r="TL33" s="113"/>
      <c r="TM33" s="113"/>
      <c r="TN33" s="113"/>
      <c r="TO33" s="113"/>
      <c r="TP33" s="113"/>
      <c r="TQ33" s="113"/>
      <c r="TR33" s="113"/>
      <c r="TS33" s="113"/>
      <c r="TT33" s="113"/>
      <c r="TU33" s="113"/>
      <c r="TV33" s="113"/>
      <c r="TW33" s="113"/>
      <c r="TX33" s="113"/>
      <c r="TY33" s="113"/>
      <c r="TZ33" s="113"/>
      <c r="UA33" s="113"/>
      <c r="UB33" s="113"/>
      <c r="UC33" s="113"/>
      <c r="UD33" s="113"/>
      <c r="UE33" s="113"/>
      <c r="UF33" s="113"/>
      <c r="UG33" s="113"/>
      <c r="UH33" s="113"/>
      <c r="UI33" s="113"/>
      <c r="UJ33" s="113"/>
      <c r="UK33" s="113"/>
      <c r="UL33" s="113"/>
      <c r="UM33" s="113"/>
      <c r="UN33" s="113"/>
      <c r="UO33" s="113"/>
      <c r="UP33" s="113"/>
      <c r="UQ33" s="113"/>
      <c r="UR33" s="113"/>
      <c r="US33" s="113"/>
      <c r="UT33" s="113"/>
      <c r="UU33" s="113"/>
      <c r="UV33" s="113"/>
      <c r="UW33" s="113"/>
      <c r="UX33" s="113"/>
      <c r="UY33" s="113"/>
      <c r="UZ33" s="113"/>
      <c r="VA33" s="113"/>
      <c r="VB33" s="113"/>
      <c r="VC33" s="113"/>
      <c r="VD33" s="113"/>
      <c r="VE33" s="113"/>
      <c r="VF33" s="113"/>
      <c r="VG33" s="113"/>
      <c r="VH33" s="113"/>
      <c r="VI33" s="113"/>
      <c r="VJ33" s="113"/>
      <c r="VK33" s="113"/>
      <c r="VL33" s="113"/>
      <c r="VM33" s="113"/>
      <c r="VN33" s="113"/>
      <c r="VO33" s="113"/>
      <c r="VP33" s="113"/>
      <c r="VQ33" s="113"/>
      <c r="VR33" s="113"/>
      <c r="VS33" s="113"/>
      <c r="VT33" s="113"/>
      <c r="VU33" s="113"/>
      <c r="VV33" s="113"/>
      <c r="VW33" s="113"/>
      <c r="VX33" s="113"/>
      <c r="VY33" s="113"/>
      <c r="VZ33" s="113"/>
      <c r="WA33" s="113"/>
      <c r="WB33" s="113"/>
      <c r="WC33" s="113"/>
      <c r="WD33" s="113"/>
      <c r="WE33" s="113"/>
      <c r="WF33" s="113"/>
      <c r="WG33" s="113"/>
      <c r="WH33" s="113"/>
      <c r="WI33" s="113"/>
      <c r="WJ33" s="113"/>
      <c r="WK33" s="113"/>
      <c r="WL33" s="113"/>
      <c r="WM33" s="113"/>
      <c r="WN33" s="113"/>
      <c r="WO33" s="113"/>
      <c r="WP33" s="113"/>
      <c r="WQ33" s="113"/>
      <c r="WR33" s="113"/>
      <c r="WS33" s="113"/>
      <c r="WT33" s="113"/>
      <c r="WU33" s="113"/>
      <c r="WV33" s="113"/>
      <c r="WW33" s="113"/>
      <c r="WX33" s="113"/>
      <c r="WY33" s="113"/>
      <c r="WZ33" s="113"/>
      <c r="XA33" s="113"/>
      <c r="XB33" s="113"/>
      <c r="XC33" s="113"/>
      <c r="XD33" s="113"/>
      <c r="XE33" s="113"/>
      <c r="XF33" s="113"/>
      <c r="XG33" s="113"/>
      <c r="XH33" s="113"/>
      <c r="XI33" s="113"/>
      <c r="XJ33" s="113"/>
      <c r="XK33" s="113"/>
      <c r="XL33" s="113"/>
      <c r="XM33" s="113"/>
      <c r="XN33" s="113"/>
      <c r="XO33" s="113"/>
      <c r="XP33" s="113"/>
      <c r="XQ33" s="113"/>
      <c r="XR33" s="113"/>
      <c r="XS33" s="113"/>
      <c r="XT33" s="113"/>
      <c r="XU33" s="113"/>
      <c r="XV33" s="113"/>
      <c r="XW33" s="113"/>
      <c r="XX33" s="113"/>
      <c r="XY33" s="113"/>
      <c r="XZ33" s="113"/>
      <c r="YA33" s="113"/>
      <c r="YB33" s="113"/>
      <c r="YC33" s="113"/>
      <c r="YD33" s="113"/>
      <c r="YE33" s="113"/>
      <c r="YF33" s="113"/>
      <c r="YG33" s="113"/>
      <c r="YH33" s="113"/>
      <c r="YI33" s="113"/>
      <c r="YJ33" s="113"/>
      <c r="YK33" s="113"/>
      <c r="YL33" s="113"/>
      <c r="YM33" s="113"/>
      <c r="YN33" s="113"/>
      <c r="YO33" s="113"/>
      <c r="YP33" s="113"/>
      <c r="YQ33" s="113"/>
      <c r="YR33" s="113"/>
      <c r="YS33" s="113"/>
      <c r="YT33" s="113"/>
      <c r="YU33" s="113"/>
      <c r="YV33" s="113"/>
      <c r="YW33" s="113"/>
      <c r="YX33" s="113"/>
      <c r="YY33" s="113"/>
      <c r="YZ33" s="113"/>
      <c r="ZA33" s="113"/>
      <c r="ZB33" s="113"/>
      <c r="ZC33" s="113"/>
      <c r="ZD33" s="113"/>
      <c r="ZE33" s="113"/>
      <c r="ZF33" s="113"/>
      <c r="ZG33" s="113"/>
      <c r="ZH33" s="113"/>
      <c r="ZI33" s="113"/>
      <c r="ZJ33" s="113"/>
      <c r="ZK33" s="113"/>
      <c r="ZL33" s="113"/>
      <c r="ZM33" s="113"/>
      <c r="ZN33" s="113"/>
      <c r="ZO33" s="113"/>
      <c r="ZP33" s="113"/>
      <c r="ZQ33" s="113"/>
      <c r="ZR33" s="113"/>
      <c r="ZS33" s="113"/>
      <c r="ZT33" s="113"/>
      <c r="ZU33" s="113"/>
      <c r="ZV33" s="113"/>
      <c r="ZW33" s="113"/>
      <c r="ZX33" s="113"/>
      <c r="ZY33" s="113"/>
      <c r="ZZ33" s="113"/>
      <c r="AAA33" s="113"/>
      <c r="AAB33" s="113"/>
      <c r="AAC33" s="113"/>
      <c r="AAD33" s="113"/>
      <c r="AAE33" s="113"/>
      <c r="AAF33" s="113"/>
      <c r="AAG33" s="113"/>
      <c r="AAH33" s="113"/>
      <c r="AAI33" s="113"/>
      <c r="AAJ33" s="113"/>
      <c r="AAK33" s="113"/>
      <c r="AAL33" s="113"/>
      <c r="AAM33" s="113"/>
      <c r="AAN33" s="113"/>
      <c r="AAO33" s="113"/>
      <c r="AAP33" s="113"/>
      <c r="AAQ33" s="113"/>
      <c r="AAR33" s="113"/>
      <c r="AAS33" s="113"/>
      <c r="AAT33" s="113"/>
      <c r="AAU33" s="113"/>
      <c r="AAV33" s="113"/>
      <c r="AAW33" s="113"/>
      <c r="AAX33" s="113"/>
      <c r="AAY33" s="113"/>
      <c r="AAZ33" s="113"/>
      <c r="ABA33" s="113"/>
      <c r="ABB33" s="113"/>
      <c r="ABC33" s="113"/>
      <c r="ABD33" s="113"/>
      <c r="ABE33" s="113"/>
      <c r="ABF33" s="113"/>
      <c r="ABG33" s="113"/>
      <c r="ABH33" s="113"/>
      <c r="ABI33" s="113"/>
      <c r="ABJ33" s="113"/>
      <c r="ABK33" s="113"/>
      <c r="ABL33" s="113"/>
      <c r="ABM33" s="113"/>
      <c r="ABN33" s="113"/>
      <c r="ABO33" s="113"/>
      <c r="ABP33" s="113"/>
      <c r="ABQ33" s="113"/>
      <c r="ABR33" s="113"/>
      <c r="ABS33" s="113"/>
      <c r="ABT33" s="113"/>
      <c r="ABU33" s="113"/>
      <c r="ABV33" s="113"/>
      <c r="ABW33" s="113"/>
      <c r="ABX33" s="113"/>
      <c r="ABY33" s="113"/>
      <c r="ABZ33" s="113"/>
      <c r="ACA33" s="113"/>
      <c r="ACB33" s="113"/>
      <c r="ACC33" s="113"/>
      <c r="ACD33" s="113"/>
      <c r="ACE33" s="113"/>
      <c r="ACF33" s="113"/>
      <c r="ACG33" s="113"/>
      <c r="ACH33" s="113"/>
      <c r="ACI33" s="113"/>
      <c r="ACJ33" s="113"/>
      <c r="ACK33" s="113"/>
      <c r="ACL33" s="113"/>
      <c r="ACM33" s="113"/>
      <c r="ACN33" s="113"/>
      <c r="ACO33" s="113"/>
      <c r="ACP33" s="113"/>
      <c r="ACQ33" s="113"/>
      <c r="ACR33" s="113"/>
      <c r="ACS33" s="113"/>
      <c r="ACT33" s="113"/>
      <c r="ACU33" s="113"/>
      <c r="ACV33" s="113"/>
      <c r="ACW33" s="113"/>
      <c r="ACX33" s="113"/>
      <c r="ACY33" s="113"/>
      <c r="ACZ33" s="113"/>
      <c r="ADA33" s="113"/>
      <c r="ADB33" s="113"/>
      <c r="ADC33" s="113"/>
      <c r="ADD33" s="113"/>
      <c r="ADE33" s="113"/>
      <c r="ADF33" s="113"/>
      <c r="ADG33" s="113"/>
      <c r="ADH33" s="113"/>
      <c r="ADI33" s="113"/>
      <c r="ADJ33" s="113"/>
      <c r="ADK33" s="113"/>
      <c r="ADL33" s="113"/>
      <c r="ADM33" s="113"/>
      <c r="ADN33" s="113"/>
      <c r="ADO33" s="113"/>
      <c r="ADP33" s="113"/>
      <c r="ADQ33" s="113"/>
      <c r="ADR33" s="113"/>
      <c r="ADS33" s="113"/>
      <c r="ADT33" s="113"/>
      <c r="ADU33" s="113"/>
      <c r="ADV33" s="113"/>
      <c r="ADW33" s="113"/>
      <c r="ADX33" s="113"/>
      <c r="ADY33" s="113"/>
      <c r="ADZ33" s="113"/>
      <c r="AEA33" s="113"/>
      <c r="AEB33" s="113"/>
      <c r="AEC33" s="113"/>
      <c r="AED33" s="113"/>
      <c r="AEE33" s="113"/>
      <c r="AEF33" s="113"/>
      <c r="AEG33" s="113"/>
      <c r="AEH33" s="113"/>
      <c r="AEI33" s="113"/>
      <c r="AEJ33" s="113"/>
      <c r="AEK33" s="113"/>
      <c r="AEL33" s="113"/>
      <c r="AEM33" s="113"/>
      <c r="AEN33" s="113"/>
      <c r="AEO33" s="113"/>
      <c r="AEP33" s="113"/>
      <c r="AEQ33" s="113"/>
      <c r="AER33" s="113"/>
      <c r="AES33" s="113"/>
      <c r="AET33" s="113"/>
      <c r="AEU33" s="113"/>
      <c r="AEV33" s="113"/>
      <c r="AEW33" s="113"/>
      <c r="AEX33" s="113"/>
      <c r="AEY33" s="113"/>
      <c r="AEZ33" s="113"/>
      <c r="AFA33" s="113"/>
      <c r="AFB33" s="113"/>
      <c r="AFC33" s="113"/>
      <c r="AFD33" s="113"/>
      <c r="AFE33" s="113"/>
      <c r="AFF33" s="113"/>
      <c r="AFG33" s="113"/>
      <c r="AFH33" s="113"/>
      <c r="AFI33" s="113"/>
      <c r="AFJ33" s="113"/>
      <c r="AFK33" s="113"/>
      <c r="AFL33" s="113"/>
      <c r="AFM33" s="113"/>
      <c r="AFN33" s="113"/>
      <c r="AFO33" s="113"/>
      <c r="AFP33" s="113"/>
      <c r="AFQ33" s="113"/>
      <c r="AFR33" s="113"/>
      <c r="AFS33" s="113"/>
      <c r="AFT33" s="113"/>
      <c r="AFU33" s="113"/>
      <c r="AFV33" s="113"/>
      <c r="AFW33" s="113"/>
      <c r="AFX33" s="113"/>
      <c r="AFY33" s="113"/>
      <c r="AFZ33" s="113"/>
      <c r="AGA33" s="113"/>
      <c r="AGB33" s="113"/>
      <c r="AGC33" s="113"/>
      <c r="AGD33" s="113"/>
      <c r="AGE33" s="113"/>
      <c r="AGF33" s="113"/>
      <c r="AGG33" s="113"/>
      <c r="AGH33" s="113"/>
      <c r="AGI33" s="113"/>
      <c r="AGJ33" s="113"/>
      <c r="AGK33" s="113"/>
      <c r="AGL33" s="113"/>
      <c r="AGM33" s="113"/>
      <c r="AGN33" s="113"/>
      <c r="AGO33" s="113"/>
      <c r="AGP33" s="113"/>
      <c r="AGQ33" s="113"/>
      <c r="AGR33" s="113"/>
      <c r="AGS33" s="113"/>
      <c r="AGT33" s="113"/>
      <c r="AGU33" s="113"/>
      <c r="AGV33" s="113"/>
      <c r="AGW33" s="113"/>
      <c r="AGX33" s="113"/>
      <c r="AGY33" s="113"/>
      <c r="AGZ33" s="113"/>
      <c r="AHA33" s="113"/>
      <c r="AHB33" s="113"/>
      <c r="AHC33" s="113"/>
      <c r="AHD33" s="113"/>
      <c r="AHE33" s="113"/>
      <c r="AHF33" s="113"/>
      <c r="AHG33" s="113"/>
      <c r="AHH33" s="113"/>
      <c r="AHI33" s="113"/>
      <c r="AHJ33" s="113"/>
      <c r="AHK33" s="113"/>
      <c r="AHL33" s="113"/>
      <c r="AHM33" s="113"/>
      <c r="AHN33" s="113"/>
      <c r="AHO33" s="113"/>
      <c r="AHP33" s="113"/>
      <c r="AHQ33" s="113"/>
      <c r="AHR33" s="113"/>
      <c r="AHS33" s="113"/>
      <c r="AHT33" s="113"/>
      <c r="AHU33" s="113"/>
      <c r="AHV33" s="113"/>
      <c r="AHW33" s="113"/>
      <c r="AHX33" s="113"/>
      <c r="AHY33" s="113"/>
      <c r="AHZ33" s="113"/>
      <c r="AIA33" s="113"/>
      <c r="AIB33" s="113"/>
      <c r="AIC33" s="113"/>
      <c r="AID33" s="113"/>
      <c r="AIE33" s="113"/>
      <c r="AIF33" s="113"/>
      <c r="AIG33" s="113"/>
      <c r="AIH33" s="113"/>
      <c r="AII33" s="113"/>
      <c r="AIJ33" s="113"/>
      <c r="AIK33" s="113"/>
      <c r="AIL33" s="113"/>
      <c r="AIM33" s="113"/>
      <c r="AIN33" s="113"/>
      <c r="AIO33" s="113"/>
      <c r="AIP33" s="113"/>
      <c r="AIQ33" s="113"/>
      <c r="AIR33" s="113"/>
      <c r="AIS33" s="113"/>
      <c r="AIT33" s="113"/>
      <c r="AIU33" s="113"/>
      <c r="AIV33" s="113"/>
      <c r="AIW33" s="113"/>
      <c r="AIX33" s="113"/>
      <c r="AIY33" s="113"/>
      <c r="AIZ33" s="113"/>
      <c r="AJA33" s="113"/>
      <c r="AJB33" s="113"/>
      <c r="AJC33" s="113"/>
      <c r="AJD33" s="113"/>
      <c r="AJE33" s="113"/>
      <c r="AJF33" s="113"/>
      <c r="AJG33" s="113"/>
      <c r="AJH33" s="113"/>
      <c r="AJI33" s="113"/>
      <c r="AJJ33" s="113"/>
      <c r="AJK33" s="113"/>
      <c r="AJL33" s="113"/>
      <c r="AJM33" s="113"/>
      <c r="AJN33" s="113"/>
      <c r="AJO33" s="113"/>
      <c r="AJP33" s="113"/>
      <c r="AJQ33" s="113"/>
      <c r="AJR33" s="113"/>
      <c r="AJS33" s="113"/>
      <c r="AJT33" s="113"/>
      <c r="AJU33" s="113"/>
      <c r="AJV33" s="113"/>
      <c r="AJW33" s="113"/>
      <c r="AJX33" s="113"/>
      <c r="AJY33" s="113"/>
      <c r="AJZ33" s="113"/>
      <c r="AKA33" s="113"/>
      <c r="AKB33" s="113"/>
      <c r="AKC33" s="113"/>
      <c r="AKD33" s="113"/>
      <c r="AKE33" s="113"/>
      <c r="AKF33" s="113"/>
      <c r="AKG33" s="113"/>
      <c r="AKH33" s="113"/>
      <c r="AKI33" s="113"/>
      <c r="AKJ33" s="113"/>
      <c r="AKK33" s="113"/>
      <c r="AKL33" s="113"/>
      <c r="AKM33" s="113"/>
      <c r="AKN33" s="113"/>
      <c r="AKO33" s="113"/>
      <c r="AKP33" s="113"/>
      <c r="AKQ33" s="113"/>
      <c r="AKR33" s="113"/>
      <c r="AKS33" s="113"/>
      <c r="AKT33" s="113"/>
      <c r="AKU33" s="113"/>
      <c r="AKV33" s="113"/>
      <c r="AKW33" s="113"/>
      <c r="AKX33" s="113"/>
      <c r="AKY33" s="113"/>
      <c r="AKZ33" s="113"/>
      <c r="ALA33" s="113"/>
      <c r="ALB33" s="113"/>
      <c r="ALC33" s="113"/>
      <c r="ALD33" s="113"/>
      <c r="ALE33" s="113"/>
      <c r="ALF33" s="113"/>
      <c r="ALG33" s="113"/>
      <c r="ALH33" s="113"/>
      <c r="ALI33" s="113"/>
      <c r="ALJ33" s="113"/>
      <c r="ALK33" s="113"/>
      <c r="ALL33" s="113"/>
      <c r="ALM33" s="113"/>
      <c r="ALN33" s="113"/>
      <c r="ALO33" s="113"/>
      <c r="ALP33" s="113"/>
      <c r="ALQ33" s="113"/>
      <c r="ALR33" s="113"/>
      <c r="ALS33" s="113"/>
      <c r="ALT33" s="113"/>
      <c r="ALU33" s="113"/>
      <c r="ALV33" s="113"/>
      <c r="ALW33" s="113"/>
      <c r="ALX33" s="113"/>
      <c r="ALY33" s="113"/>
      <c r="ALZ33" s="113"/>
      <c r="AMA33" s="113"/>
      <c r="AMB33" s="113"/>
      <c r="AMC33" s="113"/>
      <c r="AMD33" s="113"/>
      <c r="AME33" s="113"/>
      <c r="AMF33" s="113"/>
      <c r="AMG33" s="113"/>
      <c r="AMH33" s="113"/>
      <c r="AMI33" s="113"/>
      <c r="AMJ33" s="113"/>
    </row>
    <row r="34" spans="1:1024" ht="18" customHeight="1" x14ac:dyDescent="0.2">
      <c r="A34" s="241" t="s">
        <v>103</v>
      </c>
      <c r="B34" s="152" t="str">
        <f t="array" ref="B34:B55">IFERROR(INDEX('Admin.#3'!$C$10:$C$33, SMALL(IF(B$33='Admin.#3'!$D$10:$D$33, ROW('Admin.#3'!$C$10:$C$33)-9,""),ROW()-33)),"")</f>
        <v>1.1 Valued Leadership</v>
      </c>
      <c r="C34" s="152" t="str">
        <f t="array" ref="C34:C55">IFERROR(INDEX('Admin.#3'!$C$10:$C$33, SMALL(IF(C$33='Admin.#3'!$D$10:$D$33, ROW('Admin.#3'!$C$10:$C$33)-9,""),ROW()-33)),"")</f>
        <v/>
      </c>
      <c r="D34" s="152" t="str">
        <f t="array" ref="D34:D55">IFERROR(INDEX('Admin.#3'!$C$10:$C$33, SMALL(IF(D$33='Admin.#3'!$D$10:$D$33, ROW('Admin.#3'!$C$10:$C$33)-9,""),ROW()-33)),"")</f>
        <v/>
      </c>
      <c r="E34" s="153" t="str">
        <f t="array" ref="E34:E55">IFERROR(INDEX('Admin.#3'!$C$10:$C$33, SMALL(IF(E$33='Admin.#3'!$D$10:$D$33, ROW('Admin.#3'!$C$10:$C$33)-9,""),ROW()-33)),"")</f>
        <v/>
      </c>
      <c r="F34" s="22"/>
      <c r="G34" s="22"/>
      <c r="H34" s="22"/>
      <c r="I34" s="22"/>
      <c r="J34" s="22"/>
      <c r="K34" s="26"/>
      <c r="L34" s="22"/>
    </row>
    <row r="35" spans="1:1024" ht="18" customHeight="1" x14ac:dyDescent="0.2">
      <c r="A35" s="242"/>
      <c r="B35" s="116" t="str">
        <v>1.2 Empowered Decision Making</v>
      </c>
      <c r="C35" s="116" t="str">
        <v/>
      </c>
      <c r="D35" s="116" t="str">
        <v/>
      </c>
      <c r="E35" s="154" t="str">
        <v/>
      </c>
      <c r="F35" s="22"/>
      <c r="G35" s="22"/>
      <c r="H35" s="22"/>
      <c r="I35" s="22"/>
      <c r="J35" s="22"/>
      <c r="K35" s="26"/>
      <c r="L35" s="22"/>
    </row>
    <row r="36" spans="1:1024" ht="18" customHeight="1" x14ac:dyDescent="0.2">
      <c r="A36" s="242"/>
      <c r="B36" s="116" t="str">
        <v>2.1 Educator Coaching &amp; Learning</v>
      </c>
      <c r="C36" s="116" t="str">
        <v/>
      </c>
      <c r="D36" s="116" t="str">
        <v/>
      </c>
      <c r="E36" s="154" t="str">
        <v/>
      </c>
      <c r="F36" s="22"/>
      <c r="G36" s="22"/>
      <c r="H36" s="22"/>
      <c r="I36" s="22"/>
      <c r="J36" s="22"/>
      <c r="K36" s="26"/>
      <c r="L36" s="22"/>
    </row>
    <row r="37" spans="1:1024" ht="18" customHeight="1" x14ac:dyDescent="0.2">
      <c r="A37" s="242"/>
      <c r="B37" s="116" t="str">
        <v>2.2 Personnel Evaluation</v>
      </c>
      <c r="C37" s="116" t="str">
        <v/>
      </c>
      <c r="D37" s="116" t="str">
        <v/>
      </c>
      <c r="E37" s="154" t="str">
        <v/>
      </c>
      <c r="F37" s="22"/>
      <c r="G37" s="22"/>
      <c r="H37" s="22"/>
      <c r="I37" s="22"/>
      <c r="J37" s="22"/>
      <c r="K37" s="26"/>
      <c r="L37" s="22"/>
    </row>
    <row r="38" spans="1:1024" ht="18" customHeight="1" x14ac:dyDescent="0.2">
      <c r="A38" s="242"/>
      <c r="B38" s="116" t="str">
        <v>3.1 Teaming for Integrated Instruction</v>
      </c>
      <c r="C38" s="116" t="str">
        <v/>
      </c>
      <c r="D38" s="116" t="str">
        <v/>
      </c>
      <c r="E38" s="154" t="str">
        <v/>
      </c>
      <c r="F38" s="22"/>
      <c r="G38" s="22"/>
      <c r="H38" s="22"/>
      <c r="I38" s="22"/>
      <c r="J38" s="22"/>
      <c r="K38" s="26"/>
      <c r="L38" s="22"/>
    </row>
    <row r="39" spans="1:1024" ht="18" customHeight="1" x14ac:dyDescent="0.2">
      <c r="A39" s="242"/>
      <c r="B39" s="116" t="str">
        <v>3.2 Integrated Instructional Strategies</v>
      </c>
      <c r="C39" s="116" t="str">
        <v/>
      </c>
      <c r="D39" s="116" t="str">
        <v/>
      </c>
      <c r="E39" s="154" t="str">
        <v/>
      </c>
      <c r="F39" s="22"/>
      <c r="G39" s="22"/>
      <c r="H39" s="22"/>
      <c r="I39" s="22"/>
      <c r="J39" s="22"/>
      <c r="K39" s="26"/>
      <c r="L39" s="22"/>
    </row>
    <row r="40" spans="1:1024" ht="18" customHeight="1" x14ac:dyDescent="0.2">
      <c r="A40" s="242"/>
      <c r="B40" s="116" t="str">
        <v>4.1 Academic Tiered System of Support</v>
      </c>
      <c r="C40" s="116" t="str">
        <v/>
      </c>
      <c r="D40" s="116" t="str">
        <v/>
      </c>
      <c r="E40" s="154" t="str">
        <v/>
      </c>
      <c r="F40" s="22"/>
      <c r="G40" s="22"/>
      <c r="H40" s="22"/>
      <c r="I40" s="22"/>
      <c r="J40" s="22"/>
      <c r="K40" s="26"/>
      <c r="L40" s="22"/>
    </row>
    <row r="41" spans="1:1024" ht="18" customHeight="1" x14ac:dyDescent="0.2">
      <c r="A41" s="242"/>
      <c r="B41" s="116" t="str">
        <v>4.2 Academic Data-informed Decision Making</v>
      </c>
      <c r="C41" s="116" t="str">
        <v/>
      </c>
      <c r="D41" s="116" t="str">
        <v/>
      </c>
      <c r="E41" s="154" t="str">
        <v/>
      </c>
      <c r="F41" s="22"/>
      <c r="G41" s="22"/>
      <c r="H41" s="22"/>
      <c r="I41" s="22"/>
      <c r="J41" s="22"/>
      <c r="K41" s="26"/>
      <c r="L41" s="22"/>
    </row>
    <row r="42" spans="1:1024" ht="18" customHeight="1" x14ac:dyDescent="0.2">
      <c r="A42" s="242"/>
      <c r="B42" s="116" t="str">
        <v>5.1 Behavior Tiered System of Support</v>
      </c>
      <c r="C42" s="116" t="str">
        <v/>
      </c>
      <c r="D42" s="116" t="str">
        <v/>
      </c>
      <c r="E42" s="154" t="str">
        <v/>
      </c>
      <c r="F42" s="22"/>
      <c r="G42" s="22"/>
      <c r="H42" s="22"/>
      <c r="I42" s="22"/>
      <c r="J42" s="22"/>
      <c r="K42" s="26"/>
      <c r="L42" s="22"/>
    </row>
    <row r="43" spans="1:1024" ht="18" customHeight="1" x14ac:dyDescent="0.2">
      <c r="A43" s="242"/>
      <c r="B43" s="116" t="str">
        <v>5.2 Behavior Data-informed Decision Making</v>
      </c>
      <c r="C43" s="116" t="str">
        <v/>
      </c>
      <c r="D43" s="116" t="str">
        <v/>
      </c>
      <c r="E43" s="154" t="str">
        <v/>
      </c>
      <c r="F43" s="22"/>
      <c r="G43" s="22"/>
      <c r="H43" s="22"/>
      <c r="I43" s="22"/>
      <c r="J43" s="22"/>
      <c r="K43" s="26"/>
      <c r="L43" s="22"/>
    </row>
    <row r="44" spans="1:1024" ht="18" customHeight="1" x14ac:dyDescent="0.2">
      <c r="A44" s="242"/>
      <c r="B44" s="116" t="str">
        <v>6.1 SEL/MH Tiered System of support</v>
      </c>
      <c r="C44" s="116" t="str">
        <v/>
      </c>
      <c r="D44" s="116" t="str">
        <v/>
      </c>
      <c r="E44" s="154" t="str">
        <v/>
      </c>
      <c r="F44" s="22"/>
      <c r="G44" s="22"/>
      <c r="H44" s="22"/>
      <c r="I44" s="22"/>
      <c r="J44" s="22"/>
      <c r="K44" s="26"/>
      <c r="L44" s="22"/>
    </row>
    <row r="45" spans="1:1024" ht="18" customHeight="1" x14ac:dyDescent="0.2">
      <c r="A45" s="242"/>
      <c r="B45" s="116" t="str">
        <v>6.2 SEL/MH Data-informed Decision Making</v>
      </c>
      <c r="C45" s="116" t="str">
        <v/>
      </c>
      <c r="D45" s="116" t="str">
        <v/>
      </c>
      <c r="E45" s="154" t="str">
        <v/>
      </c>
      <c r="F45" s="22"/>
      <c r="G45" s="22"/>
      <c r="H45" s="22"/>
      <c r="I45" s="22"/>
      <c r="J45" s="22"/>
      <c r="K45" s="26"/>
      <c r="L45" s="22"/>
    </row>
    <row r="46" spans="1:1024" ht="18" customHeight="1" x14ac:dyDescent="0.2">
      <c r="A46" s="242"/>
      <c r="B46" s="116" t="str">
        <v>7.1 Universal Instruction for All</v>
      </c>
      <c r="C46" s="116" t="str">
        <v/>
      </c>
      <c r="D46" s="116" t="str">
        <v/>
      </c>
      <c r="E46" s="154" t="str">
        <v/>
      </c>
      <c r="F46" s="22"/>
      <c r="G46" s="22"/>
      <c r="H46" s="22"/>
      <c r="I46" s="22"/>
      <c r="J46" s="22"/>
      <c r="K46" s="26"/>
      <c r="L46" s="22"/>
    </row>
    <row r="47" spans="1:1024" ht="18" customHeight="1" x14ac:dyDescent="0.2">
      <c r="A47" s="242"/>
      <c r="B47" s="116" t="str">
        <v>7.2 Non-categorical Service Delivery</v>
      </c>
      <c r="C47" s="116" t="str">
        <v/>
      </c>
      <c r="D47" s="116" t="str">
        <v/>
      </c>
      <c r="E47" s="154" t="str">
        <v/>
      </c>
      <c r="F47" s="22"/>
      <c r="G47" s="22"/>
      <c r="H47" s="22"/>
      <c r="I47" s="22"/>
      <c r="J47" s="22"/>
      <c r="K47" s="26"/>
      <c r="L47" s="22"/>
    </row>
    <row r="48" spans="1:1024" ht="18" customHeight="1" x14ac:dyDescent="0.2">
      <c r="A48" s="242"/>
      <c r="B48" s="116" t="str">
        <v>8.1 Full Access for All Students</v>
      </c>
      <c r="C48" s="116" t="str">
        <v/>
      </c>
      <c r="D48" s="116" t="str">
        <v/>
      </c>
      <c r="E48" s="154" t="str">
        <v/>
      </c>
      <c r="F48" s="22"/>
      <c r="G48" s="22"/>
      <c r="H48" s="22"/>
      <c r="I48" s="22"/>
      <c r="J48" s="22"/>
      <c r="K48" s="26"/>
      <c r="L48" s="22"/>
    </row>
    <row r="49" spans="1:12" ht="18" customHeight="1" x14ac:dyDescent="0.2">
      <c r="A49" s="242"/>
      <c r="B49" s="116" t="str">
        <v>8.2 Shared Responsibility</v>
      </c>
      <c r="C49" s="116" t="str">
        <v/>
      </c>
      <c r="D49" s="116" t="str">
        <v/>
      </c>
      <c r="E49" s="154" t="str">
        <v/>
      </c>
      <c r="F49" s="22"/>
      <c r="G49" s="22"/>
      <c r="H49" s="22"/>
      <c r="I49" s="22"/>
      <c r="J49" s="22"/>
      <c r="K49" s="26"/>
      <c r="L49" s="22"/>
    </row>
    <row r="50" spans="1:12" ht="18" customHeight="1" x14ac:dyDescent="0.2">
      <c r="A50" s="242"/>
      <c r="B50" s="116" t="str">
        <v>9.1 Family Engagement Opportunities</v>
      </c>
      <c r="C50" s="116" t="str">
        <v/>
      </c>
      <c r="D50" s="116" t="str">
        <v/>
      </c>
      <c r="E50" s="154" t="str">
        <v/>
      </c>
      <c r="F50" s="22"/>
      <c r="G50" s="22"/>
      <c r="H50" s="22"/>
      <c r="I50" s="22"/>
      <c r="J50" s="22"/>
      <c r="K50" s="26"/>
      <c r="L50" s="22"/>
    </row>
    <row r="51" spans="1:12" ht="18" customHeight="1" x14ac:dyDescent="0.2">
      <c r="A51" s="242"/>
      <c r="B51" s="116" t="str">
        <v>9.2 Partnerships with Families</v>
      </c>
      <c r="C51" s="116" t="str">
        <v/>
      </c>
      <c r="D51" s="116" t="str">
        <v/>
      </c>
      <c r="E51" s="154" t="str">
        <v/>
      </c>
      <c r="F51" s="22"/>
      <c r="G51" s="22"/>
      <c r="H51" s="22"/>
      <c r="I51" s="22"/>
      <c r="J51" s="22"/>
      <c r="K51" s="26"/>
      <c r="L51" s="22"/>
    </row>
    <row r="52" spans="1:12" ht="18" customHeight="1" x14ac:dyDescent="0.2">
      <c r="A52" s="242"/>
      <c r="B52" s="116" t="str">
        <v>10.1 Community Collaboration</v>
      </c>
      <c r="C52" s="116" t="str">
        <v/>
      </c>
      <c r="D52" s="116" t="str">
        <v/>
      </c>
      <c r="E52" s="154" t="str">
        <v/>
      </c>
      <c r="F52" s="22"/>
      <c r="G52" s="22"/>
      <c r="H52" s="22"/>
      <c r="I52" s="22"/>
      <c r="J52" s="22"/>
      <c r="K52" s="26"/>
      <c r="L52" s="22"/>
    </row>
    <row r="53" spans="1:12" ht="18" customHeight="1" x14ac:dyDescent="0.2">
      <c r="A53" s="242"/>
      <c r="B53" s="116" t="str">
        <v>10.2 Community Benefits</v>
      </c>
      <c r="C53" s="116" t="str">
        <v/>
      </c>
      <c r="D53" s="116" t="str">
        <v/>
      </c>
      <c r="E53" s="154" t="str">
        <v/>
      </c>
      <c r="F53" s="22"/>
      <c r="G53" s="22"/>
      <c r="H53" s="22"/>
      <c r="I53" s="22"/>
      <c r="J53" s="22"/>
      <c r="K53" s="26"/>
      <c r="L53" s="22"/>
    </row>
    <row r="54" spans="1:12" ht="18" customHeight="1" x14ac:dyDescent="0.2">
      <c r="A54" s="242"/>
      <c r="B54" s="116" t="str">
        <v>11.1 LEA (District) Support</v>
      </c>
      <c r="C54" s="116" t="str">
        <v/>
      </c>
      <c r="D54" s="116" t="str">
        <v/>
      </c>
      <c r="E54" s="154" t="str">
        <v/>
      </c>
      <c r="F54" s="22"/>
      <c r="G54" s="22"/>
      <c r="H54" s="22"/>
      <c r="I54" s="22"/>
      <c r="J54" s="22"/>
      <c r="K54" s="26"/>
      <c r="L54" s="22"/>
    </row>
    <row r="55" spans="1:12" ht="18" customHeight="1" thickBot="1" x14ac:dyDescent="0.25">
      <c r="A55" s="243"/>
      <c r="B55" s="169" t="str">
        <v>11.2 LEA (District) Addresses Barriers</v>
      </c>
      <c r="C55" s="169" t="str">
        <v/>
      </c>
      <c r="D55" s="169" t="str">
        <v/>
      </c>
      <c r="E55" s="170" t="str">
        <v/>
      </c>
      <c r="F55" s="22"/>
      <c r="G55" s="22"/>
      <c r="H55" s="22"/>
      <c r="I55" s="22"/>
      <c r="J55" s="22"/>
      <c r="K55" s="26"/>
      <c r="L55" s="22"/>
    </row>
    <row r="56" spans="1:12" ht="15" customHeight="1" x14ac:dyDescent="0.2">
      <c r="A56" s="17"/>
      <c r="B56" s="17"/>
      <c r="C56" s="17"/>
      <c r="D56" s="17"/>
      <c r="E56" s="17"/>
      <c r="F56" s="22"/>
      <c r="G56" s="22"/>
      <c r="H56" s="22"/>
      <c r="I56" s="22"/>
      <c r="J56" s="22"/>
      <c r="K56" s="26"/>
      <c r="L56" s="22"/>
    </row>
    <row r="57" spans="1:12" ht="15.75" customHeight="1" x14ac:dyDescent="0.2">
      <c r="F57" s="22"/>
      <c r="G57" s="22" t="s">
        <v>104</v>
      </c>
      <c r="H57" s="22"/>
      <c r="I57" s="22"/>
      <c r="J57" s="22"/>
      <c r="K57" s="26"/>
      <c r="L57" s="22"/>
    </row>
    <row r="58" spans="1:12" x14ac:dyDescent="0.2">
      <c r="F58" s="23">
        <f>'Admin.#1'!B5</f>
        <v>0</v>
      </c>
      <c r="G58" s="24">
        <f>'Admin.#1'!F35/100</f>
        <v>0</v>
      </c>
      <c r="H58" s="22"/>
      <c r="I58" s="22"/>
      <c r="J58" s="22"/>
      <c r="K58" s="26"/>
      <c r="L58" s="22"/>
    </row>
    <row r="59" spans="1:12" x14ac:dyDescent="0.2">
      <c r="F59" s="23">
        <f>'Admin.#2'!B5</f>
        <v>0</v>
      </c>
      <c r="G59" s="24">
        <f>'Admin.#2'!F35/100</f>
        <v>0</v>
      </c>
      <c r="H59" s="22"/>
      <c r="I59" s="22"/>
      <c r="J59" s="22"/>
      <c r="K59" s="26"/>
      <c r="L59" s="22"/>
    </row>
    <row r="60" spans="1:12" x14ac:dyDescent="0.2">
      <c r="F60" s="23">
        <f>'Admin.#3'!B5</f>
        <v>0</v>
      </c>
      <c r="G60" s="24">
        <f>'Admin.#3'!F35/100</f>
        <v>0</v>
      </c>
      <c r="H60" s="22"/>
      <c r="I60" s="22"/>
      <c r="J60" s="22"/>
      <c r="K60" s="26"/>
    </row>
    <row r="61" spans="1:12" x14ac:dyDescent="0.2">
      <c r="F61" s="22"/>
      <c r="G61" s="22"/>
      <c r="H61" s="22"/>
      <c r="I61" s="22"/>
      <c r="J61" s="22"/>
      <c r="K61" s="26"/>
    </row>
    <row r="62" spans="1:12" x14ac:dyDescent="0.2">
      <c r="F62" s="26"/>
      <c r="G62" s="26"/>
      <c r="H62" s="26"/>
      <c r="I62" s="26"/>
      <c r="J62" s="26"/>
      <c r="K62" s="26"/>
    </row>
    <row r="63" spans="1:12" x14ac:dyDescent="0.2">
      <c r="F63" s="26"/>
      <c r="G63" s="26"/>
      <c r="H63" s="26"/>
      <c r="I63" s="26"/>
      <c r="J63" s="26"/>
      <c r="K63" s="26"/>
    </row>
    <row r="64" spans="1:12" x14ac:dyDescent="0.2">
      <c r="F64" s="26"/>
      <c r="G64" s="26"/>
      <c r="H64" s="26"/>
      <c r="I64" s="26"/>
      <c r="J64" s="26"/>
      <c r="K64" s="26"/>
    </row>
    <row r="65" spans="6:11" x14ac:dyDescent="0.2">
      <c r="F65" s="26"/>
      <c r="G65" s="26"/>
      <c r="H65" s="26"/>
      <c r="I65" s="26"/>
      <c r="J65" s="26"/>
      <c r="K65" s="26"/>
    </row>
  </sheetData>
  <sheetProtection algorithmName="SHA-512" hashValue="55O7v9lfQrnFodkUFNdAA+T0BzGzat1yOLhPVvlAb+9rO1e/jX4b60i3gYTrIeQkjJSfUPKqtqg70Thtjgr+0g==" saltValue="PVb87h/2WZ44N5Z7eKMYQg==" spinCount="100000" sheet="1" objects="1" scenarios="1"/>
  <mergeCells count="1">
    <mergeCell ref="A34:A55"/>
  </mergeCells>
  <conditionalFormatting sqref="B34:B55">
    <cfRule type="expression" dxfId="11" priority="2">
      <formula>B34&lt;&gt;""</formula>
    </cfRule>
  </conditionalFormatting>
  <conditionalFormatting sqref="C34:C55">
    <cfRule type="expression" dxfId="10" priority="3">
      <formula>C34&lt;&gt;""</formula>
    </cfRule>
  </conditionalFormatting>
  <conditionalFormatting sqref="D34:D55">
    <cfRule type="expression" dxfId="9" priority="4">
      <formula>D34&lt;&gt;""</formula>
    </cfRule>
  </conditionalFormatting>
  <conditionalFormatting sqref="E34:E55">
    <cfRule type="expression" dxfId="8" priority="5">
      <formula>E34&lt;&gt;""</formula>
    </cfRule>
  </conditionalFormatting>
  <pageMargins left="0.7" right="0.7" top="0.75" bottom="0.75" header="0.511811023622047" footer="0.511811023622047"/>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9490"/>
  </sheetPr>
  <dimension ref="A1:AMJ68"/>
  <sheetViews>
    <sheetView topLeftCell="A13" zoomScale="55" zoomScaleNormal="55" workbookViewId="0">
      <selection activeCell="D87" sqref="D87"/>
    </sheetView>
  </sheetViews>
  <sheetFormatPr baseColWidth="10" defaultColWidth="8.83203125" defaultRowHeight="15" x14ac:dyDescent="0.2"/>
  <cols>
    <col min="1" max="1" width="46.83203125" style="14" customWidth="1"/>
    <col min="2" max="2" width="45.83203125" style="14" bestFit="1" customWidth="1"/>
    <col min="3" max="3" width="65.5" style="14" bestFit="1" customWidth="1"/>
    <col min="4" max="4" width="52.5" style="14" bestFit="1" customWidth="1"/>
    <col min="5" max="5" width="55.1640625" style="14" bestFit="1" customWidth="1"/>
    <col min="6" max="6" width="15.5" style="14" customWidth="1"/>
    <col min="7" max="1024" width="8.83203125" style="14"/>
  </cols>
  <sheetData>
    <row r="1" spans="1:12" ht="16" thickBot="1" x14ac:dyDescent="0.25">
      <c r="A1" s="15"/>
      <c r="B1" s="15"/>
      <c r="C1" s="15"/>
      <c r="F1" s="26"/>
      <c r="G1" s="26"/>
      <c r="H1" s="26"/>
      <c r="I1" s="26"/>
      <c r="J1" s="26"/>
      <c r="K1" s="26"/>
      <c r="L1" s="22"/>
    </row>
    <row r="2" spans="1:12" ht="17" thickBot="1" x14ac:dyDescent="0.25">
      <c r="A2" s="129" t="s">
        <v>98</v>
      </c>
      <c r="B2" s="130" t="s">
        <v>99</v>
      </c>
      <c r="C2" s="130" t="s">
        <v>100</v>
      </c>
      <c r="D2" s="16"/>
      <c r="F2" s="22"/>
      <c r="G2" s="22" t="s">
        <v>26</v>
      </c>
      <c r="H2" s="22" t="s">
        <v>28</v>
      </c>
      <c r="I2" s="22" t="s">
        <v>30</v>
      </c>
      <c r="J2" s="22" t="s">
        <v>101</v>
      </c>
      <c r="K2" s="26"/>
      <c r="L2" s="22"/>
    </row>
    <row r="3" spans="1:12" ht="18" customHeight="1" x14ac:dyDescent="0.2">
      <c r="A3" s="131" t="s">
        <v>26</v>
      </c>
      <c r="B3" s="157">
        <f>COUNTIF('Admin.#4'!D10:D33,0)</f>
        <v>0</v>
      </c>
      <c r="C3" s="158">
        <f>B3/24</f>
        <v>0</v>
      </c>
      <c r="D3" s="16"/>
      <c r="F3" s="23" t="str">
        <f>"Top: "&amp;TEXT('Admin.#1'!B5,"mm/dd/yy")</f>
        <v>Top: 01/00/00</v>
      </c>
      <c r="G3" s="24">
        <f>'Admin#1_Report'!C3</f>
        <v>0</v>
      </c>
      <c r="H3" s="24">
        <f>'Admin#1_Report'!C4</f>
        <v>0</v>
      </c>
      <c r="I3" s="24">
        <f>'Admin#1_Report'!C5</f>
        <v>0</v>
      </c>
      <c r="J3" s="24">
        <f>'Admin#1_Report'!C6</f>
        <v>0</v>
      </c>
      <c r="K3" s="26"/>
      <c r="L3" s="22"/>
    </row>
    <row r="4" spans="1:12" ht="18" customHeight="1" x14ac:dyDescent="0.2">
      <c r="A4" s="132" t="s">
        <v>28</v>
      </c>
      <c r="B4" s="167">
        <f>COUNTIF('Admin.#4'!D10:D33,1)</f>
        <v>0</v>
      </c>
      <c r="C4" s="168">
        <f>B4/24</f>
        <v>0</v>
      </c>
      <c r="D4" s="16"/>
      <c r="F4" s="22" t="str">
        <f>TEXT('Admin.#2'!B5,"mm/dd/yy")</f>
        <v>01/00/00</v>
      </c>
      <c r="G4" s="24">
        <f>'Admin#2_Report'!C3</f>
        <v>0</v>
      </c>
      <c r="H4" s="24">
        <f>'Admin#2_Report'!C4</f>
        <v>0</v>
      </c>
      <c r="I4" s="24">
        <f>'Admin#2_Report'!C5</f>
        <v>0</v>
      </c>
      <c r="J4" s="24">
        <f>'Admin#2_Report'!C6</f>
        <v>0</v>
      </c>
      <c r="K4" s="26"/>
      <c r="L4" s="22"/>
    </row>
    <row r="5" spans="1:12" ht="18" customHeight="1" x14ac:dyDescent="0.2">
      <c r="A5" s="132" t="s">
        <v>30</v>
      </c>
      <c r="B5" s="163">
        <f>COUNTIF('Admin.#4'!D10:D33,2)</f>
        <v>0</v>
      </c>
      <c r="C5" s="164">
        <f>B5/24</f>
        <v>0</v>
      </c>
      <c r="D5" s="16"/>
      <c r="F5" s="22" t="str">
        <f>TEXT('Admin.#3'!B5,"mm/dd/yy")</f>
        <v>01/00/00</v>
      </c>
      <c r="G5" s="24">
        <f>'Admin#3_Report'!C3</f>
        <v>0</v>
      </c>
      <c r="H5" s="24">
        <f>'Admin#3_Report'!C4</f>
        <v>0</v>
      </c>
      <c r="I5" s="24">
        <f>'Admin#3_Report'!C5</f>
        <v>0</v>
      </c>
      <c r="J5" s="24">
        <f>'Admin#3_Report'!C6</f>
        <v>0</v>
      </c>
      <c r="K5" s="26"/>
      <c r="L5" s="22"/>
    </row>
    <row r="6" spans="1:12" ht="18" customHeight="1" thickBot="1" x14ac:dyDescent="0.25">
      <c r="A6" s="133" t="s">
        <v>101</v>
      </c>
      <c r="B6" s="165">
        <f>COUNTIF('Admin.#4'!D10:D33,3)</f>
        <v>0</v>
      </c>
      <c r="C6" s="166">
        <f>B6/24</f>
        <v>0</v>
      </c>
      <c r="D6" s="16"/>
      <c r="F6" s="23" t="str">
        <f>"Bottom: "&amp;TEXT('Admin.#4'!B5,"mm/dd/yy")</f>
        <v>Bottom: 01/00/00</v>
      </c>
      <c r="G6" s="24">
        <f>C3</f>
        <v>0</v>
      </c>
      <c r="H6" s="24">
        <f>C4</f>
        <v>0</v>
      </c>
      <c r="I6" s="24">
        <f>C5</f>
        <v>0</v>
      </c>
      <c r="J6" s="24">
        <f>C6</f>
        <v>0</v>
      </c>
      <c r="K6" s="26"/>
      <c r="L6" s="22"/>
    </row>
    <row r="7" spans="1:12" x14ac:dyDescent="0.2">
      <c r="A7" s="17"/>
      <c r="B7" s="17"/>
      <c r="C7" s="17"/>
      <c r="F7" s="22"/>
      <c r="G7" s="22"/>
      <c r="H7" s="22"/>
      <c r="I7" s="22"/>
      <c r="J7" s="22"/>
      <c r="K7" s="26"/>
      <c r="L7" s="22"/>
    </row>
    <row r="8" spans="1:12" x14ac:dyDescent="0.2">
      <c r="F8" s="22"/>
      <c r="G8" s="22"/>
      <c r="H8" s="22"/>
      <c r="I8" s="22"/>
      <c r="J8" s="22"/>
      <c r="K8" s="26"/>
      <c r="L8" s="22"/>
    </row>
    <row r="9" spans="1:12" x14ac:dyDescent="0.2">
      <c r="F9" s="22"/>
      <c r="G9" s="22"/>
      <c r="H9" s="22"/>
      <c r="I9" s="22"/>
      <c r="J9" s="22"/>
      <c r="K9" s="26"/>
      <c r="L9" s="22"/>
    </row>
    <row r="10" spans="1:12" x14ac:dyDescent="0.2">
      <c r="F10" s="22"/>
      <c r="G10" s="22"/>
      <c r="H10" s="22"/>
      <c r="I10" s="22"/>
      <c r="J10" s="22"/>
      <c r="K10" s="26"/>
      <c r="L10" s="22"/>
    </row>
    <row r="11" spans="1:12" x14ac:dyDescent="0.2">
      <c r="F11" s="22"/>
      <c r="G11" s="22"/>
      <c r="H11" s="22"/>
      <c r="I11" s="22"/>
      <c r="J11" s="22"/>
      <c r="K11" s="26"/>
      <c r="L11" s="22"/>
    </row>
    <row r="12" spans="1:12" x14ac:dyDescent="0.2">
      <c r="F12" s="22"/>
      <c r="G12" s="22"/>
      <c r="H12" s="22"/>
      <c r="I12" s="22"/>
      <c r="J12" s="22"/>
      <c r="K12" s="26"/>
      <c r="L12" s="22"/>
    </row>
    <row r="13" spans="1:12" x14ac:dyDescent="0.2">
      <c r="F13" s="22"/>
      <c r="G13" s="22"/>
      <c r="H13" s="22"/>
      <c r="I13" s="22"/>
      <c r="J13" s="22"/>
      <c r="K13" s="26"/>
      <c r="L13" s="22"/>
    </row>
    <row r="14" spans="1:12" x14ac:dyDescent="0.2">
      <c r="F14" s="22"/>
      <c r="G14" s="22"/>
      <c r="H14" s="22"/>
      <c r="I14" s="22"/>
      <c r="J14" s="22"/>
      <c r="K14" s="26"/>
      <c r="L14" s="22"/>
    </row>
    <row r="15" spans="1:12" x14ac:dyDescent="0.2">
      <c r="F15" s="22"/>
      <c r="G15" s="22"/>
      <c r="H15" s="22"/>
      <c r="I15" s="22"/>
      <c r="J15" s="22"/>
      <c r="K15" s="26"/>
      <c r="L15" s="22"/>
    </row>
    <row r="16" spans="1:12" x14ac:dyDescent="0.2">
      <c r="F16" s="22"/>
      <c r="G16" s="22"/>
      <c r="H16" s="22"/>
      <c r="I16" s="22"/>
      <c r="J16" s="22"/>
      <c r="K16" s="26"/>
      <c r="L16" s="22"/>
    </row>
    <row r="17" spans="1:12" x14ac:dyDescent="0.2">
      <c r="F17" s="22"/>
      <c r="G17" s="22"/>
      <c r="H17" s="22"/>
      <c r="I17" s="22"/>
      <c r="J17" s="22"/>
      <c r="K17" s="26"/>
      <c r="L17" s="22"/>
    </row>
    <row r="18" spans="1:12" x14ac:dyDescent="0.2">
      <c r="F18" s="22"/>
      <c r="G18" s="22"/>
      <c r="H18" s="22"/>
      <c r="I18" s="22"/>
      <c r="J18" s="22"/>
      <c r="K18" s="26"/>
      <c r="L18" s="22"/>
    </row>
    <row r="19" spans="1:12" x14ac:dyDescent="0.2">
      <c r="F19" s="22"/>
      <c r="G19" s="22"/>
      <c r="H19" s="22"/>
      <c r="I19" s="22"/>
      <c r="J19" s="22"/>
      <c r="K19" s="26"/>
      <c r="L19" s="22"/>
    </row>
    <row r="20" spans="1:12" x14ac:dyDescent="0.2">
      <c r="F20" s="22"/>
      <c r="G20" s="22"/>
      <c r="H20" s="22"/>
      <c r="I20" s="22"/>
      <c r="J20" s="22"/>
      <c r="K20" s="26"/>
      <c r="L20" s="22"/>
    </row>
    <row r="21" spans="1:12" x14ac:dyDescent="0.2">
      <c r="F21" s="22"/>
      <c r="G21" s="22"/>
      <c r="H21" s="22"/>
      <c r="I21" s="22"/>
      <c r="J21" s="22"/>
      <c r="K21" s="26"/>
      <c r="L21" s="22"/>
    </row>
    <row r="22" spans="1:12" x14ac:dyDescent="0.2">
      <c r="F22" s="22"/>
      <c r="G22" s="22"/>
      <c r="H22" s="22"/>
      <c r="I22" s="22"/>
      <c r="J22" s="22"/>
      <c r="K22" s="26"/>
      <c r="L22" s="22"/>
    </row>
    <row r="23" spans="1:12" x14ac:dyDescent="0.2">
      <c r="A23" s="15"/>
      <c r="B23" s="15"/>
      <c r="C23" s="15"/>
      <c r="D23" s="15"/>
      <c r="E23" s="15"/>
      <c r="F23" s="22"/>
      <c r="G23" s="22"/>
      <c r="H23" s="22"/>
      <c r="I23" s="22"/>
      <c r="J23" s="22"/>
      <c r="K23" s="26"/>
      <c r="L23" s="22"/>
    </row>
    <row r="24" spans="1:12" x14ac:dyDescent="0.2">
      <c r="A24" s="15"/>
      <c r="B24" s="15"/>
      <c r="C24" s="15"/>
      <c r="D24" s="15"/>
      <c r="E24" s="15"/>
      <c r="F24" s="22"/>
      <c r="G24" s="22"/>
      <c r="H24" s="22"/>
      <c r="I24" s="22"/>
      <c r="J24" s="22"/>
      <c r="K24" s="26"/>
      <c r="L24" s="22"/>
    </row>
    <row r="25" spans="1:12" x14ac:dyDescent="0.2">
      <c r="A25" s="15"/>
      <c r="B25" s="15"/>
      <c r="C25" s="15"/>
      <c r="D25" s="15"/>
      <c r="E25" s="15"/>
      <c r="F25" s="22"/>
      <c r="G25" s="22"/>
      <c r="H25" s="22"/>
      <c r="I25" s="22"/>
      <c r="J25" s="22"/>
      <c r="K25" s="26"/>
      <c r="L25" s="22"/>
    </row>
    <row r="26" spans="1:12" x14ac:dyDescent="0.2">
      <c r="A26" s="15"/>
      <c r="B26" s="15"/>
      <c r="C26" s="15"/>
      <c r="D26" s="15"/>
      <c r="E26" s="15"/>
      <c r="F26" s="22"/>
      <c r="G26" s="22"/>
      <c r="H26" s="22"/>
      <c r="I26" s="22"/>
      <c r="J26" s="22"/>
      <c r="K26" s="26"/>
      <c r="L26" s="22"/>
    </row>
    <row r="27" spans="1:12" x14ac:dyDescent="0.2">
      <c r="A27" s="15"/>
      <c r="B27" s="15"/>
      <c r="C27" s="15"/>
      <c r="D27" s="15"/>
      <c r="E27" s="15"/>
      <c r="F27" s="22"/>
      <c r="G27" s="22"/>
      <c r="H27" s="22"/>
      <c r="I27" s="22"/>
      <c r="J27" s="22"/>
      <c r="K27" s="26"/>
      <c r="L27" s="22"/>
    </row>
    <row r="28" spans="1:12" x14ac:dyDescent="0.2">
      <c r="A28" s="15"/>
      <c r="B28" s="15"/>
      <c r="C28" s="15"/>
      <c r="D28" s="15"/>
      <c r="E28" s="15"/>
      <c r="F28" s="22"/>
      <c r="G28" s="22"/>
      <c r="H28" s="22"/>
      <c r="I28" s="22"/>
      <c r="J28" s="22"/>
      <c r="K28" s="26"/>
      <c r="L28" s="22"/>
    </row>
    <row r="29" spans="1:12" x14ac:dyDescent="0.2">
      <c r="A29" s="15"/>
      <c r="B29" s="15"/>
      <c r="C29" s="15"/>
      <c r="D29" s="15"/>
      <c r="E29" s="15"/>
      <c r="F29" s="22"/>
      <c r="G29" s="22"/>
      <c r="H29" s="22"/>
      <c r="I29" s="22"/>
      <c r="J29" s="22"/>
      <c r="K29" s="26"/>
      <c r="L29" s="22"/>
    </row>
    <row r="30" spans="1:12" x14ac:dyDescent="0.2">
      <c r="A30" s="15"/>
      <c r="B30" s="15"/>
      <c r="C30" s="15"/>
      <c r="D30" s="15"/>
      <c r="E30" s="15"/>
      <c r="F30" s="22"/>
      <c r="G30" s="22"/>
      <c r="H30" s="22"/>
      <c r="I30" s="22"/>
      <c r="J30" s="22"/>
      <c r="K30" s="26"/>
      <c r="L30" s="22"/>
    </row>
    <row r="31" spans="1:12" x14ac:dyDescent="0.2">
      <c r="A31" s="15"/>
      <c r="B31" s="15"/>
      <c r="C31" s="15"/>
      <c r="D31" s="15"/>
      <c r="E31" s="15"/>
      <c r="F31" s="22"/>
      <c r="G31" s="22"/>
      <c r="H31" s="22"/>
      <c r="I31" s="22"/>
      <c r="J31" s="22"/>
      <c r="K31" s="26"/>
      <c r="L31" s="22"/>
    </row>
    <row r="32" spans="1:12" x14ac:dyDescent="0.2">
      <c r="A32" s="15"/>
      <c r="B32" s="15"/>
      <c r="C32" s="15"/>
      <c r="D32" s="15"/>
      <c r="E32" s="15"/>
      <c r="F32" s="22"/>
      <c r="G32" s="22"/>
      <c r="H32" s="22"/>
      <c r="I32" s="22"/>
      <c r="J32" s="22"/>
      <c r="K32" s="26"/>
      <c r="L32" s="22"/>
    </row>
    <row r="33" spans="1:1024" x14ac:dyDescent="0.2">
      <c r="A33" s="15"/>
      <c r="B33" s="15"/>
      <c r="C33" s="15"/>
      <c r="D33" s="15"/>
      <c r="E33" s="15"/>
      <c r="F33" s="22"/>
      <c r="G33" s="22"/>
      <c r="H33" s="22"/>
      <c r="I33" s="22"/>
      <c r="J33" s="22"/>
      <c r="K33" s="26"/>
      <c r="L33" s="22"/>
    </row>
    <row r="34" spans="1:1024" ht="16" thickBot="1" x14ac:dyDescent="0.25">
      <c r="A34" s="15"/>
      <c r="B34" s="15"/>
      <c r="C34" s="15"/>
      <c r="D34" s="15"/>
      <c r="E34" s="15"/>
      <c r="F34" s="22"/>
      <c r="G34" s="22"/>
      <c r="H34" s="22"/>
      <c r="I34" s="22"/>
      <c r="J34" s="22"/>
      <c r="K34" s="26"/>
      <c r="L34" s="22"/>
    </row>
    <row r="35" spans="1:1024" s="28" customFormat="1" ht="17" thickBot="1" x14ac:dyDescent="0.25">
      <c r="A35" s="126" t="s">
        <v>24</v>
      </c>
      <c r="B35" s="124" t="s">
        <v>26</v>
      </c>
      <c r="C35" s="124" t="s">
        <v>28</v>
      </c>
      <c r="D35" s="124" t="s">
        <v>30</v>
      </c>
      <c r="E35" s="125" t="s">
        <v>101</v>
      </c>
      <c r="F35" s="114"/>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c r="HX35" s="113"/>
      <c r="HY35" s="113"/>
      <c r="HZ35" s="113"/>
      <c r="IA35" s="113"/>
      <c r="IB35" s="113"/>
      <c r="IC35" s="113"/>
      <c r="ID35" s="113"/>
      <c r="IE35" s="113"/>
      <c r="IF35" s="113"/>
      <c r="IG35" s="113"/>
      <c r="IH35" s="113"/>
      <c r="II35" s="113"/>
      <c r="IJ35" s="113"/>
      <c r="IK35" s="113"/>
      <c r="IL35" s="113"/>
      <c r="IM35" s="113"/>
      <c r="IN35" s="113"/>
      <c r="IO35" s="113"/>
      <c r="IP35" s="113"/>
      <c r="IQ35" s="113"/>
      <c r="IR35" s="113"/>
      <c r="IS35" s="113"/>
      <c r="IT35" s="113"/>
      <c r="IU35" s="113"/>
      <c r="IV35" s="113"/>
      <c r="IW35" s="113"/>
      <c r="IX35" s="113"/>
      <c r="IY35" s="113"/>
      <c r="IZ35" s="113"/>
      <c r="JA35" s="113"/>
      <c r="JB35" s="113"/>
      <c r="JC35" s="113"/>
      <c r="JD35" s="113"/>
      <c r="JE35" s="113"/>
      <c r="JF35" s="113"/>
      <c r="JG35" s="113"/>
      <c r="JH35" s="113"/>
      <c r="JI35" s="113"/>
      <c r="JJ35" s="113"/>
      <c r="JK35" s="113"/>
      <c r="JL35" s="113"/>
      <c r="JM35" s="113"/>
      <c r="JN35" s="113"/>
      <c r="JO35" s="113"/>
      <c r="JP35" s="113"/>
      <c r="JQ35" s="113"/>
      <c r="JR35" s="113"/>
      <c r="JS35" s="113"/>
      <c r="JT35" s="113"/>
      <c r="JU35" s="113"/>
      <c r="JV35" s="113"/>
      <c r="JW35" s="113"/>
      <c r="JX35" s="113"/>
      <c r="JY35" s="113"/>
      <c r="JZ35" s="113"/>
      <c r="KA35" s="113"/>
      <c r="KB35" s="113"/>
      <c r="KC35" s="113"/>
      <c r="KD35" s="113"/>
      <c r="KE35" s="113"/>
      <c r="KF35" s="113"/>
      <c r="KG35" s="113"/>
      <c r="KH35" s="113"/>
      <c r="KI35" s="113"/>
      <c r="KJ35" s="113"/>
      <c r="KK35" s="113"/>
      <c r="KL35" s="113"/>
      <c r="KM35" s="113"/>
      <c r="KN35" s="113"/>
      <c r="KO35" s="113"/>
      <c r="KP35" s="113"/>
      <c r="KQ35" s="113"/>
      <c r="KR35" s="113"/>
      <c r="KS35" s="113"/>
      <c r="KT35" s="113"/>
      <c r="KU35" s="113"/>
      <c r="KV35" s="113"/>
      <c r="KW35" s="113"/>
      <c r="KX35" s="113"/>
      <c r="KY35" s="113"/>
      <c r="KZ35" s="113"/>
      <c r="LA35" s="113"/>
      <c r="LB35" s="113"/>
      <c r="LC35" s="113"/>
      <c r="LD35" s="113"/>
      <c r="LE35" s="113"/>
      <c r="LF35" s="113"/>
      <c r="LG35" s="113"/>
      <c r="LH35" s="113"/>
      <c r="LI35" s="113"/>
      <c r="LJ35" s="113"/>
      <c r="LK35" s="113"/>
      <c r="LL35" s="113"/>
      <c r="LM35" s="113"/>
      <c r="LN35" s="113"/>
      <c r="LO35" s="113"/>
      <c r="LP35" s="113"/>
      <c r="LQ35" s="113"/>
      <c r="LR35" s="113"/>
      <c r="LS35" s="113"/>
      <c r="LT35" s="113"/>
      <c r="LU35" s="113"/>
      <c r="LV35" s="113"/>
      <c r="LW35" s="113"/>
      <c r="LX35" s="113"/>
      <c r="LY35" s="113"/>
      <c r="LZ35" s="113"/>
      <c r="MA35" s="113"/>
      <c r="MB35" s="113"/>
      <c r="MC35" s="113"/>
      <c r="MD35" s="113"/>
      <c r="ME35" s="113"/>
      <c r="MF35" s="113"/>
      <c r="MG35" s="113"/>
      <c r="MH35" s="113"/>
      <c r="MI35" s="113"/>
      <c r="MJ35" s="113"/>
      <c r="MK35" s="113"/>
      <c r="ML35" s="113"/>
      <c r="MM35" s="113"/>
      <c r="MN35" s="113"/>
      <c r="MO35" s="113"/>
      <c r="MP35" s="113"/>
      <c r="MQ35" s="113"/>
      <c r="MR35" s="113"/>
      <c r="MS35" s="113"/>
      <c r="MT35" s="113"/>
      <c r="MU35" s="113"/>
      <c r="MV35" s="113"/>
      <c r="MW35" s="113"/>
      <c r="MX35" s="113"/>
      <c r="MY35" s="113"/>
      <c r="MZ35" s="113"/>
      <c r="NA35" s="113"/>
      <c r="NB35" s="113"/>
      <c r="NC35" s="113"/>
      <c r="ND35" s="113"/>
      <c r="NE35" s="113"/>
      <c r="NF35" s="113"/>
      <c r="NG35" s="113"/>
      <c r="NH35" s="113"/>
      <c r="NI35" s="113"/>
      <c r="NJ35" s="113"/>
      <c r="NK35" s="113"/>
      <c r="NL35" s="113"/>
      <c r="NM35" s="113"/>
      <c r="NN35" s="113"/>
      <c r="NO35" s="113"/>
      <c r="NP35" s="113"/>
      <c r="NQ35" s="113"/>
      <c r="NR35" s="113"/>
      <c r="NS35" s="113"/>
      <c r="NT35" s="113"/>
      <c r="NU35" s="113"/>
      <c r="NV35" s="113"/>
      <c r="NW35" s="113"/>
      <c r="NX35" s="113"/>
      <c r="NY35" s="113"/>
      <c r="NZ35" s="113"/>
      <c r="OA35" s="113"/>
      <c r="OB35" s="113"/>
      <c r="OC35" s="113"/>
      <c r="OD35" s="113"/>
      <c r="OE35" s="113"/>
      <c r="OF35" s="113"/>
      <c r="OG35" s="113"/>
      <c r="OH35" s="113"/>
      <c r="OI35" s="113"/>
      <c r="OJ35" s="113"/>
      <c r="OK35" s="113"/>
      <c r="OL35" s="113"/>
      <c r="OM35" s="113"/>
      <c r="ON35" s="113"/>
      <c r="OO35" s="113"/>
      <c r="OP35" s="113"/>
      <c r="OQ35" s="113"/>
      <c r="OR35" s="113"/>
      <c r="OS35" s="113"/>
      <c r="OT35" s="113"/>
      <c r="OU35" s="113"/>
      <c r="OV35" s="113"/>
      <c r="OW35" s="113"/>
      <c r="OX35" s="113"/>
      <c r="OY35" s="113"/>
      <c r="OZ35" s="113"/>
      <c r="PA35" s="113"/>
      <c r="PB35" s="113"/>
      <c r="PC35" s="113"/>
      <c r="PD35" s="113"/>
      <c r="PE35" s="113"/>
      <c r="PF35" s="113"/>
      <c r="PG35" s="113"/>
      <c r="PH35" s="113"/>
      <c r="PI35" s="113"/>
      <c r="PJ35" s="113"/>
      <c r="PK35" s="113"/>
      <c r="PL35" s="113"/>
      <c r="PM35" s="113"/>
      <c r="PN35" s="113"/>
      <c r="PO35" s="113"/>
      <c r="PP35" s="113"/>
      <c r="PQ35" s="113"/>
      <c r="PR35" s="113"/>
      <c r="PS35" s="113"/>
      <c r="PT35" s="113"/>
      <c r="PU35" s="113"/>
      <c r="PV35" s="113"/>
      <c r="PW35" s="113"/>
      <c r="PX35" s="113"/>
      <c r="PY35" s="113"/>
      <c r="PZ35" s="113"/>
      <c r="QA35" s="113"/>
      <c r="QB35" s="113"/>
      <c r="QC35" s="113"/>
      <c r="QD35" s="113"/>
      <c r="QE35" s="113"/>
      <c r="QF35" s="113"/>
      <c r="QG35" s="113"/>
      <c r="QH35" s="113"/>
      <c r="QI35" s="113"/>
      <c r="QJ35" s="113"/>
      <c r="QK35" s="113"/>
      <c r="QL35" s="113"/>
      <c r="QM35" s="113"/>
      <c r="QN35" s="113"/>
      <c r="QO35" s="113"/>
      <c r="QP35" s="113"/>
      <c r="QQ35" s="113"/>
      <c r="QR35" s="113"/>
      <c r="QS35" s="113"/>
      <c r="QT35" s="113"/>
      <c r="QU35" s="113"/>
      <c r="QV35" s="113"/>
      <c r="QW35" s="113"/>
      <c r="QX35" s="113"/>
      <c r="QY35" s="113"/>
      <c r="QZ35" s="113"/>
      <c r="RA35" s="113"/>
      <c r="RB35" s="113"/>
      <c r="RC35" s="113"/>
      <c r="RD35" s="113"/>
      <c r="RE35" s="113"/>
      <c r="RF35" s="113"/>
      <c r="RG35" s="113"/>
      <c r="RH35" s="113"/>
      <c r="RI35" s="113"/>
      <c r="RJ35" s="113"/>
      <c r="RK35" s="113"/>
      <c r="RL35" s="113"/>
      <c r="RM35" s="113"/>
      <c r="RN35" s="113"/>
      <c r="RO35" s="113"/>
      <c r="RP35" s="113"/>
      <c r="RQ35" s="113"/>
      <c r="RR35" s="113"/>
      <c r="RS35" s="113"/>
      <c r="RT35" s="113"/>
      <c r="RU35" s="113"/>
      <c r="RV35" s="113"/>
      <c r="RW35" s="113"/>
      <c r="RX35" s="113"/>
      <c r="RY35" s="113"/>
      <c r="RZ35" s="113"/>
      <c r="SA35" s="113"/>
      <c r="SB35" s="113"/>
      <c r="SC35" s="113"/>
      <c r="SD35" s="113"/>
      <c r="SE35" s="113"/>
      <c r="SF35" s="113"/>
      <c r="SG35" s="113"/>
      <c r="SH35" s="113"/>
      <c r="SI35" s="113"/>
      <c r="SJ35" s="113"/>
      <c r="SK35" s="113"/>
      <c r="SL35" s="113"/>
      <c r="SM35" s="113"/>
      <c r="SN35" s="113"/>
      <c r="SO35" s="113"/>
      <c r="SP35" s="113"/>
      <c r="SQ35" s="113"/>
      <c r="SR35" s="113"/>
      <c r="SS35" s="113"/>
      <c r="ST35" s="113"/>
      <c r="SU35" s="113"/>
      <c r="SV35" s="113"/>
      <c r="SW35" s="113"/>
      <c r="SX35" s="113"/>
      <c r="SY35" s="113"/>
      <c r="SZ35" s="113"/>
      <c r="TA35" s="113"/>
      <c r="TB35" s="113"/>
      <c r="TC35" s="113"/>
      <c r="TD35" s="113"/>
      <c r="TE35" s="113"/>
      <c r="TF35" s="113"/>
      <c r="TG35" s="113"/>
      <c r="TH35" s="113"/>
      <c r="TI35" s="113"/>
      <c r="TJ35" s="113"/>
      <c r="TK35" s="113"/>
      <c r="TL35" s="113"/>
      <c r="TM35" s="113"/>
      <c r="TN35" s="113"/>
      <c r="TO35" s="113"/>
      <c r="TP35" s="113"/>
      <c r="TQ35" s="113"/>
      <c r="TR35" s="113"/>
      <c r="TS35" s="113"/>
      <c r="TT35" s="113"/>
      <c r="TU35" s="113"/>
      <c r="TV35" s="113"/>
      <c r="TW35" s="113"/>
      <c r="TX35" s="113"/>
      <c r="TY35" s="113"/>
      <c r="TZ35" s="113"/>
      <c r="UA35" s="113"/>
      <c r="UB35" s="113"/>
      <c r="UC35" s="113"/>
      <c r="UD35" s="113"/>
      <c r="UE35" s="113"/>
      <c r="UF35" s="113"/>
      <c r="UG35" s="113"/>
      <c r="UH35" s="113"/>
      <c r="UI35" s="113"/>
      <c r="UJ35" s="113"/>
      <c r="UK35" s="113"/>
      <c r="UL35" s="113"/>
      <c r="UM35" s="113"/>
      <c r="UN35" s="113"/>
      <c r="UO35" s="113"/>
      <c r="UP35" s="113"/>
      <c r="UQ35" s="113"/>
      <c r="UR35" s="113"/>
      <c r="US35" s="113"/>
      <c r="UT35" s="113"/>
      <c r="UU35" s="113"/>
      <c r="UV35" s="113"/>
      <c r="UW35" s="113"/>
      <c r="UX35" s="113"/>
      <c r="UY35" s="113"/>
      <c r="UZ35" s="113"/>
      <c r="VA35" s="113"/>
      <c r="VB35" s="113"/>
      <c r="VC35" s="113"/>
      <c r="VD35" s="113"/>
      <c r="VE35" s="113"/>
      <c r="VF35" s="113"/>
      <c r="VG35" s="113"/>
      <c r="VH35" s="113"/>
      <c r="VI35" s="113"/>
      <c r="VJ35" s="113"/>
      <c r="VK35" s="113"/>
      <c r="VL35" s="113"/>
      <c r="VM35" s="113"/>
      <c r="VN35" s="113"/>
      <c r="VO35" s="113"/>
      <c r="VP35" s="113"/>
      <c r="VQ35" s="113"/>
      <c r="VR35" s="113"/>
      <c r="VS35" s="113"/>
      <c r="VT35" s="113"/>
      <c r="VU35" s="113"/>
      <c r="VV35" s="113"/>
      <c r="VW35" s="113"/>
      <c r="VX35" s="113"/>
      <c r="VY35" s="113"/>
      <c r="VZ35" s="113"/>
      <c r="WA35" s="113"/>
      <c r="WB35" s="113"/>
      <c r="WC35" s="113"/>
      <c r="WD35" s="113"/>
      <c r="WE35" s="113"/>
      <c r="WF35" s="113"/>
      <c r="WG35" s="113"/>
      <c r="WH35" s="113"/>
      <c r="WI35" s="113"/>
      <c r="WJ35" s="113"/>
      <c r="WK35" s="113"/>
      <c r="WL35" s="113"/>
      <c r="WM35" s="113"/>
      <c r="WN35" s="113"/>
      <c r="WO35" s="113"/>
      <c r="WP35" s="113"/>
      <c r="WQ35" s="113"/>
      <c r="WR35" s="113"/>
      <c r="WS35" s="113"/>
      <c r="WT35" s="113"/>
      <c r="WU35" s="113"/>
      <c r="WV35" s="113"/>
      <c r="WW35" s="113"/>
      <c r="WX35" s="113"/>
      <c r="WY35" s="113"/>
      <c r="WZ35" s="113"/>
      <c r="XA35" s="113"/>
      <c r="XB35" s="113"/>
      <c r="XC35" s="113"/>
      <c r="XD35" s="113"/>
      <c r="XE35" s="113"/>
      <c r="XF35" s="113"/>
      <c r="XG35" s="113"/>
      <c r="XH35" s="113"/>
      <c r="XI35" s="113"/>
      <c r="XJ35" s="113"/>
      <c r="XK35" s="113"/>
      <c r="XL35" s="113"/>
      <c r="XM35" s="113"/>
      <c r="XN35" s="113"/>
      <c r="XO35" s="113"/>
      <c r="XP35" s="113"/>
      <c r="XQ35" s="113"/>
      <c r="XR35" s="113"/>
      <c r="XS35" s="113"/>
      <c r="XT35" s="113"/>
      <c r="XU35" s="113"/>
      <c r="XV35" s="113"/>
      <c r="XW35" s="113"/>
      <c r="XX35" s="113"/>
      <c r="XY35" s="113"/>
      <c r="XZ35" s="113"/>
      <c r="YA35" s="113"/>
      <c r="YB35" s="113"/>
      <c r="YC35" s="113"/>
      <c r="YD35" s="113"/>
      <c r="YE35" s="113"/>
      <c r="YF35" s="113"/>
      <c r="YG35" s="113"/>
      <c r="YH35" s="113"/>
      <c r="YI35" s="113"/>
      <c r="YJ35" s="113"/>
      <c r="YK35" s="113"/>
      <c r="YL35" s="113"/>
      <c r="YM35" s="113"/>
      <c r="YN35" s="113"/>
      <c r="YO35" s="113"/>
      <c r="YP35" s="113"/>
      <c r="YQ35" s="113"/>
      <c r="YR35" s="113"/>
      <c r="YS35" s="113"/>
      <c r="YT35" s="113"/>
      <c r="YU35" s="113"/>
      <c r="YV35" s="113"/>
      <c r="YW35" s="113"/>
      <c r="YX35" s="113"/>
      <c r="YY35" s="113"/>
      <c r="YZ35" s="113"/>
      <c r="ZA35" s="113"/>
      <c r="ZB35" s="113"/>
      <c r="ZC35" s="113"/>
      <c r="ZD35" s="113"/>
      <c r="ZE35" s="113"/>
      <c r="ZF35" s="113"/>
      <c r="ZG35" s="113"/>
      <c r="ZH35" s="113"/>
      <c r="ZI35" s="113"/>
      <c r="ZJ35" s="113"/>
      <c r="ZK35" s="113"/>
      <c r="ZL35" s="113"/>
      <c r="ZM35" s="113"/>
      <c r="ZN35" s="113"/>
      <c r="ZO35" s="113"/>
      <c r="ZP35" s="113"/>
      <c r="ZQ35" s="113"/>
      <c r="ZR35" s="113"/>
      <c r="ZS35" s="113"/>
      <c r="ZT35" s="113"/>
      <c r="ZU35" s="113"/>
      <c r="ZV35" s="113"/>
      <c r="ZW35" s="113"/>
      <c r="ZX35" s="113"/>
      <c r="ZY35" s="113"/>
      <c r="ZZ35" s="113"/>
      <c r="AAA35" s="113"/>
      <c r="AAB35" s="113"/>
      <c r="AAC35" s="113"/>
      <c r="AAD35" s="113"/>
      <c r="AAE35" s="113"/>
      <c r="AAF35" s="113"/>
      <c r="AAG35" s="113"/>
      <c r="AAH35" s="113"/>
      <c r="AAI35" s="113"/>
      <c r="AAJ35" s="113"/>
      <c r="AAK35" s="113"/>
      <c r="AAL35" s="113"/>
      <c r="AAM35" s="113"/>
      <c r="AAN35" s="113"/>
      <c r="AAO35" s="113"/>
      <c r="AAP35" s="113"/>
      <c r="AAQ35" s="113"/>
      <c r="AAR35" s="113"/>
      <c r="AAS35" s="113"/>
      <c r="AAT35" s="113"/>
      <c r="AAU35" s="113"/>
      <c r="AAV35" s="113"/>
      <c r="AAW35" s="113"/>
      <c r="AAX35" s="113"/>
      <c r="AAY35" s="113"/>
      <c r="AAZ35" s="113"/>
      <c r="ABA35" s="113"/>
      <c r="ABB35" s="113"/>
      <c r="ABC35" s="113"/>
      <c r="ABD35" s="113"/>
      <c r="ABE35" s="113"/>
      <c r="ABF35" s="113"/>
      <c r="ABG35" s="113"/>
      <c r="ABH35" s="113"/>
      <c r="ABI35" s="113"/>
      <c r="ABJ35" s="113"/>
      <c r="ABK35" s="113"/>
      <c r="ABL35" s="113"/>
      <c r="ABM35" s="113"/>
      <c r="ABN35" s="113"/>
      <c r="ABO35" s="113"/>
      <c r="ABP35" s="113"/>
      <c r="ABQ35" s="113"/>
      <c r="ABR35" s="113"/>
      <c r="ABS35" s="113"/>
      <c r="ABT35" s="113"/>
      <c r="ABU35" s="113"/>
      <c r="ABV35" s="113"/>
      <c r="ABW35" s="113"/>
      <c r="ABX35" s="113"/>
      <c r="ABY35" s="113"/>
      <c r="ABZ35" s="113"/>
      <c r="ACA35" s="113"/>
      <c r="ACB35" s="113"/>
      <c r="ACC35" s="113"/>
      <c r="ACD35" s="113"/>
      <c r="ACE35" s="113"/>
      <c r="ACF35" s="113"/>
      <c r="ACG35" s="113"/>
      <c r="ACH35" s="113"/>
      <c r="ACI35" s="113"/>
      <c r="ACJ35" s="113"/>
      <c r="ACK35" s="113"/>
      <c r="ACL35" s="113"/>
      <c r="ACM35" s="113"/>
      <c r="ACN35" s="113"/>
      <c r="ACO35" s="113"/>
      <c r="ACP35" s="113"/>
      <c r="ACQ35" s="113"/>
      <c r="ACR35" s="113"/>
      <c r="ACS35" s="113"/>
      <c r="ACT35" s="113"/>
      <c r="ACU35" s="113"/>
      <c r="ACV35" s="113"/>
      <c r="ACW35" s="113"/>
      <c r="ACX35" s="113"/>
      <c r="ACY35" s="113"/>
      <c r="ACZ35" s="113"/>
      <c r="ADA35" s="113"/>
      <c r="ADB35" s="113"/>
      <c r="ADC35" s="113"/>
      <c r="ADD35" s="113"/>
      <c r="ADE35" s="113"/>
      <c r="ADF35" s="113"/>
      <c r="ADG35" s="113"/>
      <c r="ADH35" s="113"/>
      <c r="ADI35" s="113"/>
      <c r="ADJ35" s="113"/>
      <c r="ADK35" s="113"/>
      <c r="ADL35" s="113"/>
      <c r="ADM35" s="113"/>
      <c r="ADN35" s="113"/>
      <c r="ADO35" s="113"/>
      <c r="ADP35" s="113"/>
      <c r="ADQ35" s="113"/>
      <c r="ADR35" s="113"/>
      <c r="ADS35" s="113"/>
      <c r="ADT35" s="113"/>
      <c r="ADU35" s="113"/>
      <c r="ADV35" s="113"/>
      <c r="ADW35" s="113"/>
      <c r="ADX35" s="113"/>
      <c r="ADY35" s="113"/>
      <c r="ADZ35" s="113"/>
      <c r="AEA35" s="113"/>
      <c r="AEB35" s="113"/>
      <c r="AEC35" s="113"/>
      <c r="AED35" s="113"/>
      <c r="AEE35" s="113"/>
      <c r="AEF35" s="113"/>
      <c r="AEG35" s="113"/>
      <c r="AEH35" s="113"/>
      <c r="AEI35" s="113"/>
      <c r="AEJ35" s="113"/>
      <c r="AEK35" s="113"/>
      <c r="AEL35" s="113"/>
      <c r="AEM35" s="113"/>
      <c r="AEN35" s="113"/>
      <c r="AEO35" s="113"/>
      <c r="AEP35" s="113"/>
      <c r="AEQ35" s="113"/>
      <c r="AER35" s="113"/>
      <c r="AES35" s="113"/>
      <c r="AET35" s="113"/>
      <c r="AEU35" s="113"/>
      <c r="AEV35" s="113"/>
      <c r="AEW35" s="113"/>
      <c r="AEX35" s="113"/>
      <c r="AEY35" s="113"/>
      <c r="AEZ35" s="113"/>
      <c r="AFA35" s="113"/>
      <c r="AFB35" s="113"/>
      <c r="AFC35" s="113"/>
      <c r="AFD35" s="113"/>
      <c r="AFE35" s="113"/>
      <c r="AFF35" s="113"/>
      <c r="AFG35" s="113"/>
      <c r="AFH35" s="113"/>
      <c r="AFI35" s="113"/>
      <c r="AFJ35" s="113"/>
      <c r="AFK35" s="113"/>
      <c r="AFL35" s="113"/>
      <c r="AFM35" s="113"/>
      <c r="AFN35" s="113"/>
      <c r="AFO35" s="113"/>
      <c r="AFP35" s="113"/>
      <c r="AFQ35" s="113"/>
      <c r="AFR35" s="113"/>
      <c r="AFS35" s="113"/>
      <c r="AFT35" s="113"/>
      <c r="AFU35" s="113"/>
      <c r="AFV35" s="113"/>
      <c r="AFW35" s="113"/>
      <c r="AFX35" s="113"/>
      <c r="AFY35" s="113"/>
      <c r="AFZ35" s="113"/>
      <c r="AGA35" s="113"/>
      <c r="AGB35" s="113"/>
      <c r="AGC35" s="113"/>
      <c r="AGD35" s="113"/>
      <c r="AGE35" s="113"/>
      <c r="AGF35" s="113"/>
      <c r="AGG35" s="113"/>
      <c r="AGH35" s="113"/>
      <c r="AGI35" s="113"/>
      <c r="AGJ35" s="113"/>
      <c r="AGK35" s="113"/>
      <c r="AGL35" s="113"/>
      <c r="AGM35" s="113"/>
      <c r="AGN35" s="113"/>
      <c r="AGO35" s="113"/>
      <c r="AGP35" s="113"/>
      <c r="AGQ35" s="113"/>
      <c r="AGR35" s="113"/>
      <c r="AGS35" s="113"/>
      <c r="AGT35" s="113"/>
      <c r="AGU35" s="113"/>
      <c r="AGV35" s="113"/>
      <c r="AGW35" s="113"/>
      <c r="AGX35" s="113"/>
      <c r="AGY35" s="113"/>
      <c r="AGZ35" s="113"/>
      <c r="AHA35" s="113"/>
      <c r="AHB35" s="113"/>
      <c r="AHC35" s="113"/>
      <c r="AHD35" s="113"/>
      <c r="AHE35" s="113"/>
      <c r="AHF35" s="113"/>
      <c r="AHG35" s="113"/>
      <c r="AHH35" s="113"/>
      <c r="AHI35" s="113"/>
      <c r="AHJ35" s="113"/>
      <c r="AHK35" s="113"/>
      <c r="AHL35" s="113"/>
      <c r="AHM35" s="113"/>
      <c r="AHN35" s="113"/>
      <c r="AHO35" s="113"/>
      <c r="AHP35" s="113"/>
      <c r="AHQ35" s="113"/>
      <c r="AHR35" s="113"/>
      <c r="AHS35" s="113"/>
      <c r="AHT35" s="113"/>
      <c r="AHU35" s="113"/>
      <c r="AHV35" s="113"/>
      <c r="AHW35" s="113"/>
      <c r="AHX35" s="113"/>
      <c r="AHY35" s="113"/>
      <c r="AHZ35" s="113"/>
      <c r="AIA35" s="113"/>
      <c r="AIB35" s="113"/>
      <c r="AIC35" s="113"/>
      <c r="AID35" s="113"/>
      <c r="AIE35" s="113"/>
      <c r="AIF35" s="113"/>
      <c r="AIG35" s="113"/>
      <c r="AIH35" s="113"/>
      <c r="AII35" s="113"/>
      <c r="AIJ35" s="113"/>
      <c r="AIK35" s="113"/>
      <c r="AIL35" s="113"/>
      <c r="AIM35" s="113"/>
      <c r="AIN35" s="113"/>
      <c r="AIO35" s="113"/>
      <c r="AIP35" s="113"/>
      <c r="AIQ35" s="113"/>
      <c r="AIR35" s="113"/>
      <c r="AIS35" s="113"/>
      <c r="AIT35" s="113"/>
      <c r="AIU35" s="113"/>
      <c r="AIV35" s="113"/>
      <c r="AIW35" s="113"/>
      <c r="AIX35" s="113"/>
      <c r="AIY35" s="113"/>
      <c r="AIZ35" s="113"/>
      <c r="AJA35" s="113"/>
      <c r="AJB35" s="113"/>
      <c r="AJC35" s="113"/>
      <c r="AJD35" s="113"/>
      <c r="AJE35" s="113"/>
      <c r="AJF35" s="113"/>
      <c r="AJG35" s="113"/>
      <c r="AJH35" s="113"/>
      <c r="AJI35" s="113"/>
      <c r="AJJ35" s="113"/>
      <c r="AJK35" s="113"/>
      <c r="AJL35" s="113"/>
      <c r="AJM35" s="113"/>
      <c r="AJN35" s="113"/>
      <c r="AJO35" s="113"/>
      <c r="AJP35" s="113"/>
      <c r="AJQ35" s="113"/>
      <c r="AJR35" s="113"/>
      <c r="AJS35" s="113"/>
      <c r="AJT35" s="113"/>
      <c r="AJU35" s="113"/>
      <c r="AJV35" s="113"/>
      <c r="AJW35" s="113"/>
      <c r="AJX35" s="113"/>
      <c r="AJY35" s="113"/>
      <c r="AJZ35" s="113"/>
      <c r="AKA35" s="113"/>
      <c r="AKB35" s="113"/>
      <c r="AKC35" s="113"/>
      <c r="AKD35" s="113"/>
      <c r="AKE35" s="113"/>
      <c r="AKF35" s="113"/>
      <c r="AKG35" s="113"/>
      <c r="AKH35" s="113"/>
      <c r="AKI35" s="113"/>
      <c r="AKJ35" s="113"/>
      <c r="AKK35" s="113"/>
      <c r="AKL35" s="113"/>
      <c r="AKM35" s="113"/>
      <c r="AKN35" s="113"/>
      <c r="AKO35" s="113"/>
      <c r="AKP35" s="113"/>
      <c r="AKQ35" s="113"/>
      <c r="AKR35" s="113"/>
      <c r="AKS35" s="113"/>
      <c r="AKT35" s="113"/>
      <c r="AKU35" s="113"/>
      <c r="AKV35" s="113"/>
      <c r="AKW35" s="113"/>
      <c r="AKX35" s="113"/>
      <c r="AKY35" s="113"/>
      <c r="AKZ35" s="113"/>
      <c r="ALA35" s="113"/>
      <c r="ALB35" s="113"/>
      <c r="ALC35" s="113"/>
      <c r="ALD35" s="113"/>
      <c r="ALE35" s="113"/>
      <c r="ALF35" s="113"/>
      <c r="ALG35" s="113"/>
      <c r="ALH35" s="113"/>
      <c r="ALI35" s="113"/>
      <c r="ALJ35" s="113"/>
      <c r="ALK35" s="113"/>
      <c r="ALL35" s="113"/>
      <c r="ALM35" s="113"/>
      <c r="ALN35" s="113"/>
      <c r="ALO35" s="113"/>
      <c r="ALP35" s="113"/>
      <c r="ALQ35" s="113"/>
      <c r="ALR35" s="113"/>
      <c r="ALS35" s="113"/>
      <c r="ALT35" s="113"/>
      <c r="ALU35" s="113"/>
      <c r="ALV35" s="113"/>
      <c r="ALW35" s="113"/>
      <c r="ALX35" s="113"/>
      <c r="ALY35" s="113"/>
      <c r="ALZ35" s="113"/>
      <c r="AMA35" s="113"/>
      <c r="AMB35" s="113"/>
      <c r="AMC35" s="113"/>
      <c r="AMD35" s="113"/>
      <c r="AME35" s="113"/>
      <c r="AMF35" s="113"/>
      <c r="AMG35" s="113"/>
      <c r="AMH35" s="113"/>
      <c r="AMI35" s="113"/>
      <c r="AMJ35" s="113"/>
    </row>
    <row r="36" spans="1:1024" s="28" customFormat="1" ht="17" thickBot="1" x14ac:dyDescent="0.25">
      <c r="A36" s="127" t="s">
        <v>102</v>
      </c>
      <c r="B36" s="120">
        <v>0</v>
      </c>
      <c r="C36" s="120">
        <v>1</v>
      </c>
      <c r="D36" s="120">
        <v>2</v>
      </c>
      <c r="E36" s="121">
        <v>3</v>
      </c>
      <c r="F36" s="114"/>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c r="IV36" s="113"/>
      <c r="IW36" s="113"/>
      <c r="IX36" s="113"/>
      <c r="IY36" s="113"/>
      <c r="IZ36" s="113"/>
      <c r="JA36" s="113"/>
      <c r="JB36" s="113"/>
      <c r="JC36" s="113"/>
      <c r="JD36" s="113"/>
      <c r="JE36" s="113"/>
      <c r="JF36" s="113"/>
      <c r="JG36" s="113"/>
      <c r="JH36" s="113"/>
      <c r="JI36" s="113"/>
      <c r="JJ36" s="113"/>
      <c r="JK36" s="113"/>
      <c r="JL36" s="113"/>
      <c r="JM36" s="113"/>
      <c r="JN36" s="113"/>
      <c r="JO36" s="113"/>
      <c r="JP36" s="113"/>
      <c r="JQ36" s="113"/>
      <c r="JR36" s="113"/>
      <c r="JS36" s="113"/>
      <c r="JT36" s="113"/>
      <c r="JU36" s="113"/>
      <c r="JV36" s="113"/>
      <c r="JW36" s="113"/>
      <c r="JX36" s="113"/>
      <c r="JY36" s="113"/>
      <c r="JZ36" s="113"/>
      <c r="KA36" s="113"/>
      <c r="KB36" s="113"/>
      <c r="KC36" s="113"/>
      <c r="KD36" s="113"/>
      <c r="KE36" s="113"/>
      <c r="KF36" s="113"/>
      <c r="KG36" s="113"/>
      <c r="KH36" s="113"/>
      <c r="KI36" s="113"/>
      <c r="KJ36" s="113"/>
      <c r="KK36" s="113"/>
      <c r="KL36" s="113"/>
      <c r="KM36" s="113"/>
      <c r="KN36" s="113"/>
      <c r="KO36" s="113"/>
      <c r="KP36" s="113"/>
      <c r="KQ36" s="113"/>
      <c r="KR36" s="113"/>
      <c r="KS36" s="113"/>
      <c r="KT36" s="113"/>
      <c r="KU36" s="113"/>
      <c r="KV36" s="113"/>
      <c r="KW36" s="113"/>
      <c r="KX36" s="113"/>
      <c r="KY36" s="113"/>
      <c r="KZ36" s="113"/>
      <c r="LA36" s="113"/>
      <c r="LB36" s="113"/>
      <c r="LC36" s="113"/>
      <c r="LD36" s="113"/>
      <c r="LE36" s="113"/>
      <c r="LF36" s="113"/>
      <c r="LG36" s="113"/>
      <c r="LH36" s="113"/>
      <c r="LI36" s="113"/>
      <c r="LJ36" s="113"/>
      <c r="LK36" s="113"/>
      <c r="LL36" s="113"/>
      <c r="LM36" s="113"/>
      <c r="LN36" s="113"/>
      <c r="LO36" s="113"/>
      <c r="LP36" s="113"/>
      <c r="LQ36" s="113"/>
      <c r="LR36" s="113"/>
      <c r="LS36" s="113"/>
      <c r="LT36" s="113"/>
      <c r="LU36" s="113"/>
      <c r="LV36" s="113"/>
      <c r="LW36" s="113"/>
      <c r="LX36" s="113"/>
      <c r="LY36" s="113"/>
      <c r="LZ36" s="113"/>
      <c r="MA36" s="113"/>
      <c r="MB36" s="113"/>
      <c r="MC36" s="113"/>
      <c r="MD36" s="113"/>
      <c r="ME36" s="113"/>
      <c r="MF36" s="113"/>
      <c r="MG36" s="113"/>
      <c r="MH36" s="113"/>
      <c r="MI36" s="113"/>
      <c r="MJ36" s="113"/>
      <c r="MK36" s="113"/>
      <c r="ML36" s="113"/>
      <c r="MM36" s="113"/>
      <c r="MN36" s="113"/>
      <c r="MO36" s="113"/>
      <c r="MP36" s="113"/>
      <c r="MQ36" s="113"/>
      <c r="MR36" s="113"/>
      <c r="MS36" s="113"/>
      <c r="MT36" s="113"/>
      <c r="MU36" s="113"/>
      <c r="MV36" s="113"/>
      <c r="MW36" s="113"/>
      <c r="MX36" s="113"/>
      <c r="MY36" s="113"/>
      <c r="MZ36" s="113"/>
      <c r="NA36" s="113"/>
      <c r="NB36" s="113"/>
      <c r="NC36" s="113"/>
      <c r="ND36" s="113"/>
      <c r="NE36" s="113"/>
      <c r="NF36" s="113"/>
      <c r="NG36" s="113"/>
      <c r="NH36" s="113"/>
      <c r="NI36" s="113"/>
      <c r="NJ36" s="113"/>
      <c r="NK36" s="113"/>
      <c r="NL36" s="113"/>
      <c r="NM36" s="113"/>
      <c r="NN36" s="113"/>
      <c r="NO36" s="113"/>
      <c r="NP36" s="113"/>
      <c r="NQ36" s="113"/>
      <c r="NR36" s="113"/>
      <c r="NS36" s="113"/>
      <c r="NT36" s="113"/>
      <c r="NU36" s="113"/>
      <c r="NV36" s="113"/>
      <c r="NW36" s="113"/>
      <c r="NX36" s="113"/>
      <c r="NY36" s="113"/>
      <c r="NZ36" s="113"/>
      <c r="OA36" s="113"/>
      <c r="OB36" s="113"/>
      <c r="OC36" s="113"/>
      <c r="OD36" s="113"/>
      <c r="OE36" s="113"/>
      <c r="OF36" s="113"/>
      <c r="OG36" s="113"/>
      <c r="OH36" s="113"/>
      <c r="OI36" s="113"/>
      <c r="OJ36" s="113"/>
      <c r="OK36" s="113"/>
      <c r="OL36" s="113"/>
      <c r="OM36" s="113"/>
      <c r="ON36" s="113"/>
      <c r="OO36" s="113"/>
      <c r="OP36" s="113"/>
      <c r="OQ36" s="113"/>
      <c r="OR36" s="113"/>
      <c r="OS36" s="113"/>
      <c r="OT36" s="113"/>
      <c r="OU36" s="113"/>
      <c r="OV36" s="113"/>
      <c r="OW36" s="113"/>
      <c r="OX36" s="113"/>
      <c r="OY36" s="113"/>
      <c r="OZ36" s="113"/>
      <c r="PA36" s="113"/>
      <c r="PB36" s="113"/>
      <c r="PC36" s="113"/>
      <c r="PD36" s="113"/>
      <c r="PE36" s="113"/>
      <c r="PF36" s="113"/>
      <c r="PG36" s="113"/>
      <c r="PH36" s="113"/>
      <c r="PI36" s="113"/>
      <c r="PJ36" s="113"/>
      <c r="PK36" s="113"/>
      <c r="PL36" s="113"/>
      <c r="PM36" s="113"/>
      <c r="PN36" s="113"/>
      <c r="PO36" s="113"/>
      <c r="PP36" s="113"/>
      <c r="PQ36" s="113"/>
      <c r="PR36" s="113"/>
      <c r="PS36" s="113"/>
      <c r="PT36" s="113"/>
      <c r="PU36" s="113"/>
      <c r="PV36" s="113"/>
      <c r="PW36" s="113"/>
      <c r="PX36" s="113"/>
      <c r="PY36" s="113"/>
      <c r="PZ36" s="113"/>
      <c r="QA36" s="113"/>
      <c r="QB36" s="113"/>
      <c r="QC36" s="113"/>
      <c r="QD36" s="113"/>
      <c r="QE36" s="113"/>
      <c r="QF36" s="113"/>
      <c r="QG36" s="113"/>
      <c r="QH36" s="113"/>
      <c r="QI36" s="113"/>
      <c r="QJ36" s="113"/>
      <c r="QK36" s="113"/>
      <c r="QL36" s="113"/>
      <c r="QM36" s="113"/>
      <c r="QN36" s="113"/>
      <c r="QO36" s="113"/>
      <c r="QP36" s="113"/>
      <c r="QQ36" s="113"/>
      <c r="QR36" s="113"/>
      <c r="QS36" s="113"/>
      <c r="QT36" s="113"/>
      <c r="QU36" s="113"/>
      <c r="QV36" s="113"/>
      <c r="QW36" s="113"/>
      <c r="QX36" s="113"/>
      <c r="QY36" s="113"/>
      <c r="QZ36" s="113"/>
      <c r="RA36" s="113"/>
      <c r="RB36" s="113"/>
      <c r="RC36" s="113"/>
      <c r="RD36" s="113"/>
      <c r="RE36" s="113"/>
      <c r="RF36" s="113"/>
      <c r="RG36" s="113"/>
      <c r="RH36" s="113"/>
      <c r="RI36" s="113"/>
      <c r="RJ36" s="113"/>
      <c r="RK36" s="113"/>
      <c r="RL36" s="113"/>
      <c r="RM36" s="113"/>
      <c r="RN36" s="113"/>
      <c r="RO36" s="113"/>
      <c r="RP36" s="113"/>
      <c r="RQ36" s="113"/>
      <c r="RR36" s="113"/>
      <c r="RS36" s="113"/>
      <c r="RT36" s="113"/>
      <c r="RU36" s="113"/>
      <c r="RV36" s="113"/>
      <c r="RW36" s="113"/>
      <c r="RX36" s="113"/>
      <c r="RY36" s="113"/>
      <c r="RZ36" s="113"/>
      <c r="SA36" s="113"/>
      <c r="SB36" s="113"/>
      <c r="SC36" s="113"/>
      <c r="SD36" s="113"/>
      <c r="SE36" s="113"/>
      <c r="SF36" s="113"/>
      <c r="SG36" s="113"/>
      <c r="SH36" s="113"/>
      <c r="SI36" s="113"/>
      <c r="SJ36" s="113"/>
      <c r="SK36" s="113"/>
      <c r="SL36" s="113"/>
      <c r="SM36" s="113"/>
      <c r="SN36" s="113"/>
      <c r="SO36" s="113"/>
      <c r="SP36" s="113"/>
      <c r="SQ36" s="113"/>
      <c r="SR36" s="113"/>
      <c r="SS36" s="113"/>
      <c r="ST36" s="113"/>
      <c r="SU36" s="113"/>
      <c r="SV36" s="113"/>
      <c r="SW36" s="113"/>
      <c r="SX36" s="113"/>
      <c r="SY36" s="113"/>
      <c r="SZ36" s="113"/>
      <c r="TA36" s="113"/>
      <c r="TB36" s="113"/>
      <c r="TC36" s="113"/>
      <c r="TD36" s="113"/>
      <c r="TE36" s="113"/>
      <c r="TF36" s="113"/>
      <c r="TG36" s="113"/>
      <c r="TH36" s="113"/>
      <c r="TI36" s="113"/>
      <c r="TJ36" s="113"/>
      <c r="TK36" s="113"/>
      <c r="TL36" s="113"/>
      <c r="TM36" s="113"/>
      <c r="TN36" s="113"/>
      <c r="TO36" s="113"/>
      <c r="TP36" s="113"/>
      <c r="TQ36" s="113"/>
      <c r="TR36" s="113"/>
      <c r="TS36" s="113"/>
      <c r="TT36" s="113"/>
      <c r="TU36" s="113"/>
      <c r="TV36" s="113"/>
      <c r="TW36" s="113"/>
      <c r="TX36" s="113"/>
      <c r="TY36" s="113"/>
      <c r="TZ36" s="113"/>
      <c r="UA36" s="113"/>
      <c r="UB36" s="113"/>
      <c r="UC36" s="113"/>
      <c r="UD36" s="113"/>
      <c r="UE36" s="113"/>
      <c r="UF36" s="113"/>
      <c r="UG36" s="113"/>
      <c r="UH36" s="113"/>
      <c r="UI36" s="113"/>
      <c r="UJ36" s="113"/>
      <c r="UK36" s="113"/>
      <c r="UL36" s="113"/>
      <c r="UM36" s="113"/>
      <c r="UN36" s="113"/>
      <c r="UO36" s="113"/>
      <c r="UP36" s="113"/>
      <c r="UQ36" s="113"/>
      <c r="UR36" s="113"/>
      <c r="US36" s="113"/>
      <c r="UT36" s="113"/>
      <c r="UU36" s="113"/>
      <c r="UV36" s="113"/>
      <c r="UW36" s="113"/>
      <c r="UX36" s="113"/>
      <c r="UY36" s="113"/>
      <c r="UZ36" s="113"/>
      <c r="VA36" s="113"/>
      <c r="VB36" s="113"/>
      <c r="VC36" s="113"/>
      <c r="VD36" s="113"/>
      <c r="VE36" s="113"/>
      <c r="VF36" s="113"/>
      <c r="VG36" s="113"/>
      <c r="VH36" s="113"/>
      <c r="VI36" s="113"/>
      <c r="VJ36" s="113"/>
      <c r="VK36" s="113"/>
      <c r="VL36" s="113"/>
      <c r="VM36" s="113"/>
      <c r="VN36" s="113"/>
      <c r="VO36" s="113"/>
      <c r="VP36" s="113"/>
      <c r="VQ36" s="113"/>
      <c r="VR36" s="113"/>
      <c r="VS36" s="113"/>
      <c r="VT36" s="113"/>
      <c r="VU36" s="113"/>
      <c r="VV36" s="113"/>
      <c r="VW36" s="113"/>
      <c r="VX36" s="113"/>
      <c r="VY36" s="113"/>
      <c r="VZ36" s="113"/>
      <c r="WA36" s="113"/>
      <c r="WB36" s="113"/>
      <c r="WC36" s="113"/>
      <c r="WD36" s="113"/>
      <c r="WE36" s="113"/>
      <c r="WF36" s="113"/>
      <c r="WG36" s="113"/>
      <c r="WH36" s="113"/>
      <c r="WI36" s="113"/>
      <c r="WJ36" s="113"/>
      <c r="WK36" s="113"/>
      <c r="WL36" s="113"/>
      <c r="WM36" s="113"/>
      <c r="WN36" s="113"/>
      <c r="WO36" s="113"/>
      <c r="WP36" s="113"/>
      <c r="WQ36" s="113"/>
      <c r="WR36" s="113"/>
      <c r="WS36" s="113"/>
      <c r="WT36" s="113"/>
      <c r="WU36" s="113"/>
      <c r="WV36" s="113"/>
      <c r="WW36" s="113"/>
      <c r="WX36" s="113"/>
      <c r="WY36" s="113"/>
      <c r="WZ36" s="113"/>
      <c r="XA36" s="113"/>
      <c r="XB36" s="113"/>
      <c r="XC36" s="113"/>
      <c r="XD36" s="113"/>
      <c r="XE36" s="113"/>
      <c r="XF36" s="113"/>
      <c r="XG36" s="113"/>
      <c r="XH36" s="113"/>
      <c r="XI36" s="113"/>
      <c r="XJ36" s="113"/>
      <c r="XK36" s="113"/>
      <c r="XL36" s="113"/>
      <c r="XM36" s="113"/>
      <c r="XN36" s="113"/>
      <c r="XO36" s="113"/>
      <c r="XP36" s="113"/>
      <c r="XQ36" s="113"/>
      <c r="XR36" s="113"/>
      <c r="XS36" s="113"/>
      <c r="XT36" s="113"/>
      <c r="XU36" s="113"/>
      <c r="XV36" s="113"/>
      <c r="XW36" s="113"/>
      <c r="XX36" s="113"/>
      <c r="XY36" s="113"/>
      <c r="XZ36" s="113"/>
      <c r="YA36" s="113"/>
      <c r="YB36" s="113"/>
      <c r="YC36" s="113"/>
      <c r="YD36" s="113"/>
      <c r="YE36" s="113"/>
      <c r="YF36" s="113"/>
      <c r="YG36" s="113"/>
      <c r="YH36" s="113"/>
      <c r="YI36" s="113"/>
      <c r="YJ36" s="113"/>
      <c r="YK36" s="113"/>
      <c r="YL36" s="113"/>
      <c r="YM36" s="113"/>
      <c r="YN36" s="113"/>
      <c r="YO36" s="113"/>
      <c r="YP36" s="113"/>
      <c r="YQ36" s="113"/>
      <c r="YR36" s="113"/>
      <c r="YS36" s="113"/>
      <c r="YT36" s="113"/>
      <c r="YU36" s="113"/>
      <c r="YV36" s="113"/>
      <c r="YW36" s="113"/>
      <c r="YX36" s="113"/>
      <c r="YY36" s="113"/>
      <c r="YZ36" s="113"/>
      <c r="ZA36" s="113"/>
      <c r="ZB36" s="113"/>
      <c r="ZC36" s="113"/>
      <c r="ZD36" s="113"/>
      <c r="ZE36" s="113"/>
      <c r="ZF36" s="113"/>
      <c r="ZG36" s="113"/>
      <c r="ZH36" s="113"/>
      <c r="ZI36" s="113"/>
      <c r="ZJ36" s="113"/>
      <c r="ZK36" s="113"/>
      <c r="ZL36" s="113"/>
      <c r="ZM36" s="113"/>
      <c r="ZN36" s="113"/>
      <c r="ZO36" s="113"/>
      <c r="ZP36" s="113"/>
      <c r="ZQ36" s="113"/>
      <c r="ZR36" s="113"/>
      <c r="ZS36" s="113"/>
      <c r="ZT36" s="113"/>
      <c r="ZU36" s="113"/>
      <c r="ZV36" s="113"/>
      <c r="ZW36" s="113"/>
      <c r="ZX36" s="113"/>
      <c r="ZY36" s="113"/>
      <c r="ZZ36" s="113"/>
      <c r="AAA36" s="113"/>
      <c r="AAB36" s="113"/>
      <c r="AAC36" s="113"/>
      <c r="AAD36" s="113"/>
      <c r="AAE36" s="113"/>
      <c r="AAF36" s="113"/>
      <c r="AAG36" s="113"/>
      <c r="AAH36" s="113"/>
      <c r="AAI36" s="113"/>
      <c r="AAJ36" s="113"/>
      <c r="AAK36" s="113"/>
      <c r="AAL36" s="113"/>
      <c r="AAM36" s="113"/>
      <c r="AAN36" s="113"/>
      <c r="AAO36" s="113"/>
      <c r="AAP36" s="113"/>
      <c r="AAQ36" s="113"/>
      <c r="AAR36" s="113"/>
      <c r="AAS36" s="113"/>
      <c r="AAT36" s="113"/>
      <c r="AAU36" s="113"/>
      <c r="AAV36" s="113"/>
      <c r="AAW36" s="113"/>
      <c r="AAX36" s="113"/>
      <c r="AAY36" s="113"/>
      <c r="AAZ36" s="113"/>
      <c r="ABA36" s="113"/>
      <c r="ABB36" s="113"/>
      <c r="ABC36" s="113"/>
      <c r="ABD36" s="113"/>
      <c r="ABE36" s="113"/>
      <c r="ABF36" s="113"/>
      <c r="ABG36" s="113"/>
      <c r="ABH36" s="113"/>
      <c r="ABI36" s="113"/>
      <c r="ABJ36" s="113"/>
      <c r="ABK36" s="113"/>
      <c r="ABL36" s="113"/>
      <c r="ABM36" s="113"/>
      <c r="ABN36" s="113"/>
      <c r="ABO36" s="113"/>
      <c r="ABP36" s="113"/>
      <c r="ABQ36" s="113"/>
      <c r="ABR36" s="113"/>
      <c r="ABS36" s="113"/>
      <c r="ABT36" s="113"/>
      <c r="ABU36" s="113"/>
      <c r="ABV36" s="113"/>
      <c r="ABW36" s="113"/>
      <c r="ABX36" s="113"/>
      <c r="ABY36" s="113"/>
      <c r="ABZ36" s="113"/>
      <c r="ACA36" s="113"/>
      <c r="ACB36" s="113"/>
      <c r="ACC36" s="113"/>
      <c r="ACD36" s="113"/>
      <c r="ACE36" s="113"/>
      <c r="ACF36" s="113"/>
      <c r="ACG36" s="113"/>
      <c r="ACH36" s="113"/>
      <c r="ACI36" s="113"/>
      <c r="ACJ36" s="113"/>
      <c r="ACK36" s="113"/>
      <c r="ACL36" s="113"/>
      <c r="ACM36" s="113"/>
      <c r="ACN36" s="113"/>
      <c r="ACO36" s="113"/>
      <c r="ACP36" s="113"/>
      <c r="ACQ36" s="113"/>
      <c r="ACR36" s="113"/>
      <c r="ACS36" s="113"/>
      <c r="ACT36" s="113"/>
      <c r="ACU36" s="113"/>
      <c r="ACV36" s="113"/>
      <c r="ACW36" s="113"/>
      <c r="ACX36" s="113"/>
      <c r="ACY36" s="113"/>
      <c r="ACZ36" s="113"/>
      <c r="ADA36" s="113"/>
      <c r="ADB36" s="113"/>
      <c r="ADC36" s="113"/>
      <c r="ADD36" s="113"/>
      <c r="ADE36" s="113"/>
      <c r="ADF36" s="113"/>
      <c r="ADG36" s="113"/>
      <c r="ADH36" s="113"/>
      <c r="ADI36" s="113"/>
      <c r="ADJ36" s="113"/>
      <c r="ADK36" s="113"/>
      <c r="ADL36" s="113"/>
      <c r="ADM36" s="113"/>
      <c r="ADN36" s="113"/>
      <c r="ADO36" s="113"/>
      <c r="ADP36" s="113"/>
      <c r="ADQ36" s="113"/>
      <c r="ADR36" s="113"/>
      <c r="ADS36" s="113"/>
      <c r="ADT36" s="113"/>
      <c r="ADU36" s="113"/>
      <c r="ADV36" s="113"/>
      <c r="ADW36" s="113"/>
      <c r="ADX36" s="113"/>
      <c r="ADY36" s="113"/>
      <c r="ADZ36" s="113"/>
      <c r="AEA36" s="113"/>
      <c r="AEB36" s="113"/>
      <c r="AEC36" s="113"/>
      <c r="AED36" s="113"/>
      <c r="AEE36" s="113"/>
      <c r="AEF36" s="113"/>
      <c r="AEG36" s="113"/>
      <c r="AEH36" s="113"/>
      <c r="AEI36" s="113"/>
      <c r="AEJ36" s="113"/>
      <c r="AEK36" s="113"/>
      <c r="AEL36" s="113"/>
      <c r="AEM36" s="113"/>
      <c r="AEN36" s="113"/>
      <c r="AEO36" s="113"/>
      <c r="AEP36" s="113"/>
      <c r="AEQ36" s="113"/>
      <c r="AER36" s="113"/>
      <c r="AES36" s="113"/>
      <c r="AET36" s="113"/>
      <c r="AEU36" s="113"/>
      <c r="AEV36" s="113"/>
      <c r="AEW36" s="113"/>
      <c r="AEX36" s="113"/>
      <c r="AEY36" s="113"/>
      <c r="AEZ36" s="113"/>
      <c r="AFA36" s="113"/>
      <c r="AFB36" s="113"/>
      <c r="AFC36" s="113"/>
      <c r="AFD36" s="113"/>
      <c r="AFE36" s="113"/>
      <c r="AFF36" s="113"/>
      <c r="AFG36" s="113"/>
      <c r="AFH36" s="113"/>
      <c r="AFI36" s="113"/>
      <c r="AFJ36" s="113"/>
      <c r="AFK36" s="113"/>
      <c r="AFL36" s="113"/>
      <c r="AFM36" s="113"/>
      <c r="AFN36" s="113"/>
      <c r="AFO36" s="113"/>
      <c r="AFP36" s="113"/>
      <c r="AFQ36" s="113"/>
      <c r="AFR36" s="113"/>
      <c r="AFS36" s="113"/>
      <c r="AFT36" s="113"/>
      <c r="AFU36" s="113"/>
      <c r="AFV36" s="113"/>
      <c r="AFW36" s="113"/>
      <c r="AFX36" s="113"/>
      <c r="AFY36" s="113"/>
      <c r="AFZ36" s="113"/>
      <c r="AGA36" s="113"/>
      <c r="AGB36" s="113"/>
      <c r="AGC36" s="113"/>
      <c r="AGD36" s="113"/>
      <c r="AGE36" s="113"/>
      <c r="AGF36" s="113"/>
      <c r="AGG36" s="113"/>
      <c r="AGH36" s="113"/>
      <c r="AGI36" s="113"/>
      <c r="AGJ36" s="113"/>
      <c r="AGK36" s="113"/>
      <c r="AGL36" s="113"/>
      <c r="AGM36" s="113"/>
      <c r="AGN36" s="113"/>
      <c r="AGO36" s="113"/>
      <c r="AGP36" s="113"/>
      <c r="AGQ36" s="113"/>
      <c r="AGR36" s="113"/>
      <c r="AGS36" s="113"/>
      <c r="AGT36" s="113"/>
      <c r="AGU36" s="113"/>
      <c r="AGV36" s="113"/>
      <c r="AGW36" s="113"/>
      <c r="AGX36" s="113"/>
      <c r="AGY36" s="113"/>
      <c r="AGZ36" s="113"/>
      <c r="AHA36" s="113"/>
      <c r="AHB36" s="113"/>
      <c r="AHC36" s="113"/>
      <c r="AHD36" s="113"/>
      <c r="AHE36" s="113"/>
      <c r="AHF36" s="113"/>
      <c r="AHG36" s="113"/>
      <c r="AHH36" s="113"/>
      <c r="AHI36" s="113"/>
      <c r="AHJ36" s="113"/>
      <c r="AHK36" s="113"/>
      <c r="AHL36" s="113"/>
      <c r="AHM36" s="113"/>
      <c r="AHN36" s="113"/>
      <c r="AHO36" s="113"/>
      <c r="AHP36" s="113"/>
      <c r="AHQ36" s="113"/>
      <c r="AHR36" s="113"/>
      <c r="AHS36" s="113"/>
      <c r="AHT36" s="113"/>
      <c r="AHU36" s="113"/>
      <c r="AHV36" s="113"/>
      <c r="AHW36" s="113"/>
      <c r="AHX36" s="113"/>
      <c r="AHY36" s="113"/>
      <c r="AHZ36" s="113"/>
      <c r="AIA36" s="113"/>
      <c r="AIB36" s="113"/>
      <c r="AIC36" s="113"/>
      <c r="AID36" s="113"/>
      <c r="AIE36" s="113"/>
      <c r="AIF36" s="113"/>
      <c r="AIG36" s="113"/>
      <c r="AIH36" s="113"/>
      <c r="AII36" s="113"/>
      <c r="AIJ36" s="113"/>
      <c r="AIK36" s="113"/>
      <c r="AIL36" s="113"/>
      <c r="AIM36" s="113"/>
      <c r="AIN36" s="113"/>
      <c r="AIO36" s="113"/>
      <c r="AIP36" s="113"/>
      <c r="AIQ36" s="113"/>
      <c r="AIR36" s="113"/>
      <c r="AIS36" s="113"/>
      <c r="AIT36" s="113"/>
      <c r="AIU36" s="113"/>
      <c r="AIV36" s="113"/>
      <c r="AIW36" s="113"/>
      <c r="AIX36" s="113"/>
      <c r="AIY36" s="113"/>
      <c r="AIZ36" s="113"/>
      <c r="AJA36" s="113"/>
      <c r="AJB36" s="113"/>
      <c r="AJC36" s="113"/>
      <c r="AJD36" s="113"/>
      <c r="AJE36" s="113"/>
      <c r="AJF36" s="113"/>
      <c r="AJG36" s="113"/>
      <c r="AJH36" s="113"/>
      <c r="AJI36" s="113"/>
      <c r="AJJ36" s="113"/>
      <c r="AJK36" s="113"/>
      <c r="AJL36" s="113"/>
      <c r="AJM36" s="113"/>
      <c r="AJN36" s="113"/>
      <c r="AJO36" s="113"/>
      <c r="AJP36" s="113"/>
      <c r="AJQ36" s="113"/>
      <c r="AJR36" s="113"/>
      <c r="AJS36" s="113"/>
      <c r="AJT36" s="113"/>
      <c r="AJU36" s="113"/>
      <c r="AJV36" s="113"/>
      <c r="AJW36" s="113"/>
      <c r="AJX36" s="113"/>
      <c r="AJY36" s="113"/>
      <c r="AJZ36" s="113"/>
      <c r="AKA36" s="113"/>
      <c r="AKB36" s="113"/>
      <c r="AKC36" s="113"/>
      <c r="AKD36" s="113"/>
      <c r="AKE36" s="113"/>
      <c r="AKF36" s="113"/>
      <c r="AKG36" s="113"/>
      <c r="AKH36" s="113"/>
      <c r="AKI36" s="113"/>
      <c r="AKJ36" s="113"/>
      <c r="AKK36" s="113"/>
      <c r="AKL36" s="113"/>
      <c r="AKM36" s="113"/>
      <c r="AKN36" s="113"/>
      <c r="AKO36" s="113"/>
      <c r="AKP36" s="113"/>
      <c r="AKQ36" s="113"/>
      <c r="AKR36" s="113"/>
      <c r="AKS36" s="113"/>
      <c r="AKT36" s="113"/>
      <c r="AKU36" s="113"/>
      <c r="AKV36" s="113"/>
      <c r="AKW36" s="113"/>
      <c r="AKX36" s="113"/>
      <c r="AKY36" s="113"/>
      <c r="AKZ36" s="113"/>
      <c r="ALA36" s="113"/>
      <c r="ALB36" s="113"/>
      <c r="ALC36" s="113"/>
      <c r="ALD36" s="113"/>
      <c r="ALE36" s="113"/>
      <c r="ALF36" s="113"/>
      <c r="ALG36" s="113"/>
      <c r="ALH36" s="113"/>
      <c r="ALI36" s="113"/>
      <c r="ALJ36" s="113"/>
      <c r="ALK36" s="113"/>
      <c r="ALL36" s="113"/>
      <c r="ALM36" s="113"/>
      <c r="ALN36" s="113"/>
      <c r="ALO36" s="113"/>
      <c r="ALP36" s="113"/>
      <c r="ALQ36" s="113"/>
      <c r="ALR36" s="113"/>
      <c r="ALS36" s="113"/>
      <c r="ALT36" s="113"/>
      <c r="ALU36" s="113"/>
      <c r="ALV36" s="113"/>
      <c r="ALW36" s="113"/>
      <c r="ALX36" s="113"/>
      <c r="ALY36" s="113"/>
      <c r="ALZ36" s="113"/>
      <c r="AMA36" s="113"/>
      <c r="AMB36" s="113"/>
      <c r="AMC36" s="113"/>
      <c r="AMD36" s="113"/>
      <c r="AME36" s="113"/>
      <c r="AMF36" s="113"/>
      <c r="AMG36" s="113"/>
      <c r="AMH36" s="113"/>
      <c r="AMI36" s="113"/>
      <c r="AMJ36" s="113"/>
    </row>
    <row r="37" spans="1:1024" ht="18" customHeight="1" x14ac:dyDescent="0.2">
      <c r="A37" s="171" t="s">
        <v>103</v>
      </c>
      <c r="B37" s="152" t="str">
        <f t="array" ref="B37:B58">IFERROR(INDEX('Admin.#4'!$C$10:$C$33, SMALL(IF(B$36='Admin.#4'!$D$10:$D$33, ROW('Admin.#4'!$C$10:$C$33)-9,""),ROW()-36)),"")</f>
        <v>1.1 Valued Leadership</v>
      </c>
      <c r="C37" s="152" t="str">
        <f t="array" ref="C37:C58">IFERROR(INDEX('Admin.#4'!$C$10:$C$33, SMALL(IF(C$36='Admin.#4'!$D$10:$D$33, ROW('Admin.#4'!$C$10:$C$33)-9,""),ROW()-36)),"")</f>
        <v/>
      </c>
      <c r="D37" s="152" t="str">
        <f t="array" ref="D37:D58">IFERROR(INDEX('Admin.#4'!$C$10:$C$33, SMALL(IF(D$36='Admin.#4'!$D$10:$D$33, ROW('Admin.#4'!$C$10:$C$33)-9,""),ROW()-36)),"")</f>
        <v/>
      </c>
      <c r="E37" s="153" t="str">
        <f t="array" ref="E37:E58">IFERROR(INDEX('Admin.#4'!$C$10:$C$33, SMALL(IF(E$36='Admin.#4'!$D$10:$D$33, ROW('Admin.#4'!$C$10:$C$33)-9,""),ROW()-36)),"")</f>
        <v/>
      </c>
      <c r="F37" s="22"/>
      <c r="G37" s="22"/>
      <c r="H37" s="22"/>
      <c r="I37" s="22"/>
      <c r="J37" s="22"/>
      <c r="K37" s="26"/>
      <c r="L37" s="22"/>
    </row>
    <row r="38" spans="1:1024" ht="18" customHeight="1" x14ac:dyDescent="0.2">
      <c r="A38" s="172"/>
      <c r="B38" s="116" t="str">
        <v>1.2 Empowered Decision Making</v>
      </c>
      <c r="C38" s="116" t="str">
        <v/>
      </c>
      <c r="D38" s="116" t="str">
        <v/>
      </c>
      <c r="E38" s="154" t="str">
        <v/>
      </c>
      <c r="F38" s="22"/>
      <c r="G38" s="22"/>
      <c r="H38" s="22"/>
      <c r="I38" s="22"/>
      <c r="J38" s="22"/>
      <c r="K38" s="26"/>
      <c r="L38" s="22"/>
    </row>
    <row r="39" spans="1:1024" ht="18" customHeight="1" x14ac:dyDescent="0.2">
      <c r="A39" s="172"/>
      <c r="B39" s="116" t="str">
        <v>2.1 Educator Coaching &amp; Learning</v>
      </c>
      <c r="C39" s="116" t="str">
        <v/>
      </c>
      <c r="D39" s="116" t="str">
        <v/>
      </c>
      <c r="E39" s="154" t="str">
        <v/>
      </c>
      <c r="F39" s="22"/>
      <c r="G39" s="22"/>
      <c r="H39" s="22"/>
      <c r="I39" s="22"/>
      <c r="J39" s="22"/>
      <c r="K39" s="26"/>
      <c r="L39" s="22"/>
    </row>
    <row r="40" spans="1:1024" ht="18" customHeight="1" x14ac:dyDescent="0.2">
      <c r="A40" s="172"/>
      <c r="B40" s="116" t="str">
        <v>2.2 Personnel Evaluation</v>
      </c>
      <c r="C40" s="116" t="str">
        <v/>
      </c>
      <c r="D40" s="116" t="str">
        <v/>
      </c>
      <c r="E40" s="154" t="str">
        <v/>
      </c>
      <c r="F40" s="22"/>
      <c r="G40" s="22"/>
      <c r="H40" s="22"/>
      <c r="I40" s="22"/>
      <c r="J40" s="22"/>
      <c r="K40" s="26"/>
      <c r="L40" s="22"/>
    </row>
    <row r="41" spans="1:1024" ht="18" customHeight="1" x14ac:dyDescent="0.2">
      <c r="A41" s="172"/>
      <c r="B41" s="116" t="str">
        <v>3.1 Teaming for Integrated Instruction</v>
      </c>
      <c r="C41" s="116" t="str">
        <v/>
      </c>
      <c r="D41" s="116" t="str">
        <v/>
      </c>
      <c r="E41" s="154" t="str">
        <v/>
      </c>
      <c r="F41" s="22"/>
      <c r="G41" s="22"/>
      <c r="H41" s="22"/>
      <c r="I41" s="22"/>
      <c r="J41" s="22"/>
      <c r="K41" s="26"/>
      <c r="L41" s="22"/>
    </row>
    <row r="42" spans="1:1024" ht="18" customHeight="1" x14ac:dyDescent="0.2">
      <c r="A42" s="172"/>
      <c r="B42" s="116" t="str">
        <v>3.2 Integrated Instructional Strategies</v>
      </c>
      <c r="C42" s="116" t="str">
        <v/>
      </c>
      <c r="D42" s="116" t="str">
        <v/>
      </c>
      <c r="E42" s="154" t="str">
        <v/>
      </c>
      <c r="F42" s="22"/>
      <c r="G42" s="22"/>
      <c r="H42" s="22"/>
      <c r="I42" s="22"/>
      <c r="J42" s="22"/>
      <c r="K42" s="26"/>
      <c r="L42" s="22"/>
    </row>
    <row r="43" spans="1:1024" ht="18" customHeight="1" x14ac:dyDescent="0.2">
      <c r="A43" s="172"/>
      <c r="B43" s="116" t="str">
        <v>4.1 Academic Tiered System of Support</v>
      </c>
      <c r="C43" s="116" t="str">
        <v/>
      </c>
      <c r="D43" s="116" t="str">
        <v/>
      </c>
      <c r="E43" s="154" t="str">
        <v/>
      </c>
      <c r="F43" s="22"/>
      <c r="G43" s="22"/>
      <c r="H43" s="22"/>
      <c r="I43" s="22"/>
      <c r="J43" s="22"/>
      <c r="K43" s="26"/>
      <c r="L43" s="22"/>
    </row>
    <row r="44" spans="1:1024" ht="18" customHeight="1" x14ac:dyDescent="0.2">
      <c r="A44" s="172"/>
      <c r="B44" s="116" t="str">
        <v>4.2 Academic Data-informed Decision Making</v>
      </c>
      <c r="C44" s="116" t="str">
        <v/>
      </c>
      <c r="D44" s="116" t="str">
        <v/>
      </c>
      <c r="E44" s="154" t="str">
        <v/>
      </c>
      <c r="F44" s="22"/>
      <c r="G44" s="22"/>
      <c r="H44" s="22"/>
      <c r="I44" s="22"/>
      <c r="J44" s="22"/>
      <c r="K44" s="26"/>
      <c r="L44" s="22"/>
    </row>
    <row r="45" spans="1:1024" ht="18" customHeight="1" x14ac:dyDescent="0.2">
      <c r="A45" s="172"/>
      <c r="B45" s="116" t="str">
        <v>5.1 Behavior Tiered System of Support</v>
      </c>
      <c r="C45" s="116" t="str">
        <v/>
      </c>
      <c r="D45" s="116" t="str">
        <v/>
      </c>
      <c r="E45" s="154" t="str">
        <v/>
      </c>
      <c r="F45" s="22"/>
      <c r="G45" s="22"/>
      <c r="H45" s="22"/>
      <c r="I45" s="22"/>
      <c r="J45" s="22"/>
      <c r="K45" s="26"/>
      <c r="L45" s="22"/>
    </row>
    <row r="46" spans="1:1024" ht="18" customHeight="1" x14ac:dyDescent="0.2">
      <c r="A46" s="172"/>
      <c r="B46" s="116" t="str">
        <v>5.2 Behavior Data-informed Decision Making</v>
      </c>
      <c r="C46" s="116" t="str">
        <v/>
      </c>
      <c r="D46" s="116" t="str">
        <v/>
      </c>
      <c r="E46" s="154" t="str">
        <v/>
      </c>
      <c r="F46" s="22"/>
      <c r="G46" s="22"/>
      <c r="H46" s="22"/>
      <c r="I46" s="22"/>
      <c r="J46" s="22"/>
      <c r="K46" s="26"/>
      <c r="L46" s="22"/>
    </row>
    <row r="47" spans="1:1024" ht="18" customHeight="1" x14ac:dyDescent="0.2">
      <c r="A47" s="172"/>
      <c r="B47" s="116" t="str">
        <v>6.1 SEL/MH Tiered System of support</v>
      </c>
      <c r="C47" s="116" t="str">
        <v/>
      </c>
      <c r="D47" s="116" t="str">
        <v/>
      </c>
      <c r="E47" s="154" t="str">
        <v/>
      </c>
      <c r="F47" s="22"/>
      <c r="G47" s="22"/>
      <c r="H47" s="22"/>
      <c r="I47" s="22"/>
      <c r="J47" s="22"/>
      <c r="K47" s="26"/>
      <c r="L47" s="22"/>
    </row>
    <row r="48" spans="1:1024" ht="18" customHeight="1" x14ac:dyDescent="0.2">
      <c r="A48" s="172"/>
      <c r="B48" s="116" t="str">
        <v>6.2 SEL/MH Data-informed Decision Making</v>
      </c>
      <c r="C48" s="116" t="str">
        <v/>
      </c>
      <c r="D48" s="116" t="str">
        <v/>
      </c>
      <c r="E48" s="154" t="str">
        <v/>
      </c>
      <c r="F48" s="22"/>
      <c r="G48" s="22"/>
      <c r="H48" s="22"/>
      <c r="I48" s="22"/>
      <c r="J48" s="22"/>
      <c r="K48" s="26"/>
      <c r="L48" s="22"/>
    </row>
    <row r="49" spans="1:12" ht="18" customHeight="1" x14ac:dyDescent="0.2">
      <c r="A49" s="172"/>
      <c r="B49" s="116" t="str">
        <v>7.1 Universal Instruction for All</v>
      </c>
      <c r="C49" s="116" t="str">
        <v/>
      </c>
      <c r="D49" s="116" t="str">
        <v/>
      </c>
      <c r="E49" s="154" t="str">
        <v/>
      </c>
      <c r="F49" s="22"/>
      <c r="G49" s="22"/>
      <c r="H49" s="22"/>
      <c r="I49" s="22"/>
      <c r="J49" s="22"/>
      <c r="K49" s="26"/>
      <c r="L49" s="22"/>
    </row>
    <row r="50" spans="1:12" ht="18" customHeight="1" x14ac:dyDescent="0.2">
      <c r="A50" s="172"/>
      <c r="B50" s="116" t="str">
        <v>7.2 Non-categorical Service Delivery</v>
      </c>
      <c r="C50" s="116" t="str">
        <v/>
      </c>
      <c r="D50" s="116" t="str">
        <v/>
      </c>
      <c r="E50" s="154" t="str">
        <v/>
      </c>
      <c r="F50" s="22"/>
      <c r="G50" s="22"/>
      <c r="H50" s="22"/>
      <c r="I50" s="22"/>
      <c r="J50" s="22"/>
      <c r="K50" s="26"/>
      <c r="L50" s="22"/>
    </row>
    <row r="51" spans="1:12" ht="18" customHeight="1" x14ac:dyDescent="0.2">
      <c r="A51" s="172"/>
      <c r="B51" s="116" t="str">
        <v>8.1 Full Access for All Students</v>
      </c>
      <c r="C51" s="116" t="str">
        <v/>
      </c>
      <c r="D51" s="116" t="str">
        <v/>
      </c>
      <c r="E51" s="154" t="str">
        <v/>
      </c>
      <c r="F51" s="22"/>
      <c r="G51" s="22"/>
      <c r="H51" s="22"/>
      <c r="I51" s="22"/>
      <c r="J51" s="22"/>
      <c r="K51" s="26"/>
      <c r="L51" s="22"/>
    </row>
    <row r="52" spans="1:12" ht="18" customHeight="1" x14ac:dyDescent="0.2">
      <c r="A52" s="172"/>
      <c r="B52" s="116" t="str">
        <v>8.2 Shared Responsibility</v>
      </c>
      <c r="C52" s="116" t="str">
        <v/>
      </c>
      <c r="D52" s="116" t="str">
        <v/>
      </c>
      <c r="E52" s="154" t="str">
        <v/>
      </c>
      <c r="F52" s="22"/>
      <c r="G52" s="22"/>
      <c r="H52" s="22"/>
      <c r="I52" s="22"/>
      <c r="J52" s="22"/>
      <c r="K52" s="26"/>
      <c r="L52" s="22"/>
    </row>
    <row r="53" spans="1:12" ht="18" customHeight="1" x14ac:dyDescent="0.2">
      <c r="A53" s="172"/>
      <c r="B53" s="116" t="str">
        <v>9.1 Family Engagement Opportunities</v>
      </c>
      <c r="C53" s="116" t="str">
        <v/>
      </c>
      <c r="D53" s="116" t="str">
        <v/>
      </c>
      <c r="E53" s="154" t="str">
        <v/>
      </c>
      <c r="F53" s="22"/>
      <c r="G53" s="22"/>
      <c r="H53" s="22"/>
      <c r="I53" s="22"/>
      <c r="J53" s="22"/>
      <c r="K53" s="26"/>
      <c r="L53" s="22"/>
    </row>
    <row r="54" spans="1:12" ht="18" customHeight="1" x14ac:dyDescent="0.2">
      <c r="A54" s="172"/>
      <c r="B54" s="116" t="str">
        <v>9.2 Partnerships with Families</v>
      </c>
      <c r="C54" s="116" t="str">
        <v/>
      </c>
      <c r="D54" s="116" t="str">
        <v/>
      </c>
      <c r="E54" s="154" t="str">
        <v/>
      </c>
      <c r="F54" s="22"/>
      <c r="G54" s="22"/>
      <c r="H54" s="22"/>
      <c r="I54" s="22"/>
      <c r="J54" s="22"/>
      <c r="K54" s="26"/>
      <c r="L54" s="22"/>
    </row>
    <row r="55" spans="1:12" ht="18" customHeight="1" x14ac:dyDescent="0.2">
      <c r="A55" s="172"/>
      <c r="B55" s="116" t="str">
        <v>10.1 Community Collaboration</v>
      </c>
      <c r="C55" s="116" t="str">
        <v/>
      </c>
      <c r="D55" s="116" t="str">
        <v/>
      </c>
      <c r="E55" s="154" t="str">
        <v/>
      </c>
      <c r="F55" s="22"/>
      <c r="G55" s="22"/>
      <c r="H55" s="22"/>
      <c r="I55" s="22"/>
      <c r="J55" s="22"/>
      <c r="K55" s="26"/>
      <c r="L55" s="22"/>
    </row>
    <row r="56" spans="1:12" ht="18" customHeight="1" x14ac:dyDescent="0.2">
      <c r="A56" s="172"/>
      <c r="B56" s="116" t="str">
        <v>10.2 Community Benefits</v>
      </c>
      <c r="C56" s="116" t="str">
        <v/>
      </c>
      <c r="D56" s="116" t="str">
        <v/>
      </c>
      <c r="E56" s="154" t="str">
        <v/>
      </c>
      <c r="F56" s="22"/>
      <c r="G56" s="22"/>
      <c r="H56" s="22"/>
      <c r="I56" s="22"/>
      <c r="J56" s="22"/>
      <c r="K56" s="26"/>
      <c r="L56" s="22"/>
    </row>
    <row r="57" spans="1:12" ht="18" customHeight="1" x14ac:dyDescent="0.2">
      <c r="A57" s="172"/>
      <c r="B57" s="116" t="str">
        <v>11.1 LEA (District) Support</v>
      </c>
      <c r="C57" s="116" t="str">
        <v/>
      </c>
      <c r="D57" s="116" t="str">
        <v/>
      </c>
      <c r="E57" s="154" t="str">
        <v/>
      </c>
      <c r="F57" s="22"/>
      <c r="G57" s="22"/>
      <c r="H57" s="22"/>
      <c r="I57" s="22"/>
      <c r="J57" s="22"/>
      <c r="K57" s="26"/>
      <c r="L57" s="22"/>
    </row>
    <row r="58" spans="1:12" ht="18" customHeight="1" thickBot="1" x14ac:dyDescent="0.25">
      <c r="A58" s="173"/>
      <c r="B58" s="169" t="str">
        <v>11.2 LEA (District) Addresses Barriers</v>
      </c>
      <c r="C58" s="169" t="str">
        <v/>
      </c>
      <c r="D58" s="169" t="str">
        <v/>
      </c>
      <c r="E58" s="170" t="str">
        <v/>
      </c>
      <c r="F58" s="22"/>
      <c r="G58" s="22"/>
      <c r="H58" s="22"/>
      <c r="I58" s="22"/>
      <c r="J58" s="22"/>
      <c r="K58" s="26"/>
      <c r="L58" s="22"/>
    </row>
    <row r="59" spans="1:12" ht="15" customHeight="1" x14ac:dyDescent="0.2">
      <c r="A59" s="17"/>
      <c r="B59" s="17"/>
      <c r="C59" s="17"/>
      <c r="D59" s="17"/>
      <c r="E59" s="17"/>
      <c r="F59" s="22"/>
      <c r="G59" s="22"/>
      <c r="H59" s="22"/>
      <c r="I59" s="22"/>
      <c r="J59" s="22"/>
      <c r="K59" s="26"/>
      <c r="L59" s="22"/>
    </row>
    <row r="60" spans="1:12" ht="15.75" customHeight="1" x14ac:dyDescent="0.2">
      <c r="F60" s="22"/>
      <c r="G60" s="22" t="s">
        <v>104</v>
      </c>
      <c r="H60" s="22"/>
      <c r="I60" s="22"/>
      <c r="J60" s="22"/>
      <c r="K60" s="26"/>
      <c r="L60" s="22"/>
    </row>
    <row r="61" spans="1:12" x14ac:dyDescent="0.2">
      <c r="F61" s="23">
        <f>'Admin.#1'!B5</f>
        <v>0</v>
      </c>
      <c r="G61" s="24">
        <f>'Admin.#1'!F35/100</f>
        <v>0</v>
      </c>
      <c r="H61" s="22"/>
      <c r="I61" s="22"/>
      <c r="J61" s="22"/>
      <c r="K61" s="26"/>
      <c r="L61" s="22"/>
    </row>
    <row r="62" spans="1:12" x14ac:dyDescent="0.2">
      <c r="F62" s="23">
        <f>'Admin.#2'!B5</f>
        <v>0</v>
      </c>
      <c r="G62" s="24">
        <f>'Admin.#2'!F35/100</f>
        <v>0</v>
      </c>
      <c r="H62" s="22"/>
      <c r="I62" s="22"/>
      <c r="J62" s="22"/>
      <c r="K62" s="26"/>
      <c r="L62" s="22"/>
    </row>
    <row r="63" spans="1:12" x14ac:dyDescent="0.2">
      <c r="F63" s="23">
        <f>'Admin.#3'!B5</f>
        <v>0</v>
      </c>
      <c r="G63" s="24">
        <f>'Admin.#3'!F35/100</f>
        <v>0</v>
      </c>
      <c r="H63" s="22"/>
      <c r="I63" s="22"/>
      <c r="J63" s="22"/>
      <c r="K63" s="26"/>
    </row>
    <row r="64" spans="1:12" x14ac:dyDescent="0.2">
      <c r="F64" s="23">
        <f>'Admin.#4'!B5</f>
        <v>0</v>
      </c>
      <c r="G64" s="24">
        <f>'Admin.#4'!F35/100</f>
        <v>0</v>
      </c>
      <c r="H64" s="22"/>
      <c r="I64" s="22"/>
      <c r="J64" s="22"/>
      <c r="K64" s="26"/>
    </row>
    <row r="65" spans="6:11" x14ac:dyDescent="0.2">
      <c r="F65" s="26"/>
      <c r="G65" s="26"/>
      <c r="H65" s="26"/>
      <c r="I65" s="26"/>
      <c r="J65" s="26"/>
      <c r="K65" s="26"/>
    </row>
    <row r="66" spans="6:11" x14ac:dyDescent="0.2">
      <c r="F66" s="26"/>
      <c r="G66" s="26"/>
      <c r="H66" s="26"/>
      <c r="I66" s="26"/>
      <c r="J66" s="26"/>
      <c r="K66" s="26"/>
    </row>
    <row r="67" spans="6:11" x14ac:dyDescent="0.2">
      <c r="F67" s="26"/>
      <c r="G67" s="26"/>
      <c r="H67" s="26"/>
      <c r="I67" s="26"/>
      <c r="J67" s="26"/>
      <c r="K67" s="26"/>
    </row>
    <row r="68" spans="6:11" x14ac:dyDescent="0.2">
      <c r="F68" s="26"/>
      <c r="G68" s="26"/>
      <c r="H68" s="26"/>
      <c r="I68" s="26"/>
      <c r="J68" s="26"/>
      <c r="K68" s="26"/>
    </row>
  </sheetData>
  <sheetProtection algorithmName="SHA-512" hashValue="CA6WOKZTtYgCZ03D+F+YC8GlWA7pLCNZIkHI6PZWJXtRuRLdUqFQwQaSONOl76wqFZ+EyY/khCBvEZptnUw6AQ==" saltValue="VSORzho9A02/z1BrUtHLRg==" spinCount="100000" sheet="1" objects="1" scenarios="1"/>
  <conditionalFormatting sqref="B37:B58">
    <cfRule type="expression" dxfId="7" priority="2">
      <formula>B37&lt;&gt;""</formula>
    </cfRule>
  </conditionalFormatting>
  <conditionalFormatting sqref="C37:C58">
    <cfRule type="expression" dxfId="6" priority="3">
      <formula>C37&lt;&gt;""</formula>
    </cfRule>
  </conditionalFormatting>
  <conditionalFormatting sqref="D37:D58">
    <cfRule type="expression" dxfId="5" priority="4">
      <formula>D37&lt;&gt;""</formula>
    </cfRule>
  </conditionalFormatting>
  <conditionalFormatting sqref="E37:E58">
    <cfRule type="expression" dxfId="4" priority="5">
      <formula>E37&lt;&gt;""</formula>
    </cfRule>
  </conditionalFormatting>
  <pageMargins left="0.7" right="0.7" top="0.75" bottom="0.75" header="0.511811023622047" footer="0.511811023622047"/>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62359"/>
  </sheetPr>
  <dimension ref="A1:AMJ71"/>
  <sheetViews>
    <sheetView topLeftCell="A61" zoomScale="70" zoomScaleNormal="70" workbookViewId="0">
      <selection activeCell="C90" sqref="C90"/>
    </sheetView>
  </sheetViews>
  <sheetFormatPr baseColWidth="10" defaultColWidth="8.83203125" defaultRowHeight="15" x14ac:dyDescent="0.2"/>
  <cols>
    <col min="1" max="1" width="36.1640625" style="14" customWidth="1"/>
    <col min="2" max="2" width="45.83203125" style="14" bestFit="1" customWidth="1"/>
    <col min="3" max="3" width="65.5" style="14" bestFit="1" customWidth="1"/>
    <col min="4" max="4" width="52.5" style="14" bestFit="1" customWidth="1"/>
    <col min="5" max="5" width="55.1640625" style="14" bestFit="1" customWidth="1"/>
    <col min="6" max="6" width="15.5" style="14" customWidth="1"/>
    <col min="7" max="1024" width="8.83203125" style="14"/>
  </cols>
  <sheetData>
    <row r="1" spans="1:12" ht="16" thickBot="1" x14ac:dyDescent="0.25">
      <c r="A1" s="15"/>
      <c r="B1" s="15"/>
      <c r="C1" s="15"/>
      <c r="F1" s="22"/>
      <c r="G1" s="22"/>
      <c r="H1" s="22"/>
      <c r="I1" s="22"/>
      <c r="J1" s="22"/>
      <c r="K1" s="26"/>
      <c r="L1" s="22"/>
    </row>
    <row r="2" spans="1:12" ht="17" thickBot="1" x14ac:dyDescent="0.25">
      <c r="A2" s="129" t="s">
        <v>98</v>
      </c>
      <c r="B2" s="130" t="s">
        <v>99</v>
      </c>
      <c r="C2" s="130" t="s">
        <v>100</v>
      </c>
      <c r="D2" s="16"/>
      <c r="F2" s="22"/>
      <c r="G2" s="22" t="s">
        <v>26</v>
      </c>
      <c r="H2" s="22" t="s">
        <v>28</v>
      </c>
      <c r="I2" s="22" t="s">
        <v>30</v>
      </c>
      <c r="J2" s="22" t="s">
        <v>101</v>
      </c>
      <c r="K2" s="26"/>
      <c r="L2" s="22"/>
    </row>
    <row r="3" spans="1:12" ht="18" customHeight="1" x14ac:dyDescent="0.2">
      <c r="A3" s="131" t="s">
        <v>26</v>
      </c>
      <c r="B3" s="157">
        <f>COUNTIF('Admin.#5'!D10:D33,0)</f>
        <v>0</v>
      </c>
      <c r="C3" s="158">
        <f>B3/24</f>
        <v>0</v>
      </c>
      <c r="D3" s="16"/>
      <c r="F3" s="23" t="str">
        <f>"Top: "&amp;TEXT('Admin.#1'!B5,"mm/dd/yy")</f>
        <v>Top: 01/00/00</v>
      </c>
      <c r="G3" s="24">
        <f>'Admin#1_Report'!C3</f>
        <v>0</v>
      </c>
      <c r="H3" s="24">
        <f>'Admin#1_Report'!C4</f>
        <v>0</v>
      </c>
      <c r="I3" s="24">
        <f>'Admin#1_Report'!C5</f>
        <v>0</v>
      </c>
      <c r="J3" s="24">
        <f>'Admin#1_Report'!C6</f>
        <v>0</v>
      </c>
      <c r="K3" s="26"/>
      <c r="L3" s="22"/>
    </row>
    <row r="4" spans="1:12" ht="18" customHeight="1" x14ac:dyDescent="0.2">
      <c r="A4" s="132" t="s">
        <v>28</v>
      </c>
      <c r="B4" s="167">
        <f>COUNTIF('Admin.#5'!D10:D33,1)</f>
        <v>0</v>
      </c>
      <c r="C4" s="168">
        <f>B4/24</f>
        <v>0</v>
      </c>
      <c r="D4" s="16"/>
      <c r="F4" s="22" t="str">
        <f>TEXT('Admin.#2'!B5,"mm/dd/yy")</f>
        <v>01/00/00</v>
      </c>
      <c r="G4" s="24">
        <f>'Admin#2_Report'!C3</f>
        <v>0</v>
      </c>
      <c r="H4" s="24">
        <f>'Admin#2_Report'!C4</f>
        <v>0</v>
      </c>
      <c r="I4" s="24">
        <f>'Admin#2_Report'!C5</f>
        <v>0</v>
      </c>
      <c r="J4" s="24">
        <f>'Admin#2_Report'!C6</f>
        <v>0</v>
      </c>
      <c r="K4" s="26"/>
      <c r="L4" s="22"/>
    </row>
    <row r="5" spans="1:12" ht="18" customHeight="1" x14ac:dyDescent="0.2">
      <c r="A5" s="132" t="s">
        <v>30</v>
      </c>
      <c r="B5" s="163">
        <f>COUNTIF('Admin.#5'!D10:D33,2)</f>
        <v>0</v>
      </c>
      <c r="C5" s="164">
        <f>B5/24</f>
        <v>0</v>
      </c>
      <c r="D5" s="16"/>
      <c r="F5" s="22" t="str">
        <f>TEXT('Admin.#3'!B5,"mm/dd/yy")</f>
        <v>01/00/00</v>
      </c>
      <c r="G5" s="24">
        <f>'Admin#3_Report'!C3</f>
        <v>0</v>
      </c>
      <c r="H5" s="24">
        <f>'Admin#3_Report'!C4</f>
        <v>0</v>
      </c>
      <c r="I5" s="24">
        <f>'Admin#3_Report'!C5</f>
        <v>0</v>
      </c>
      <c r="J5" s="24">
        <f>'Admin#3_Report'!C6</f>
        <v>0</v>
      </c>
      <c r="K5" s="26"/>
      <c r="L5" s="22"/>
    </row>
    <row r="6" spans="1:12" ht="18" customHeight="1" thickBot="1" x14ac:dyDescent="0.25">
      <c r="A6" s="133" t="s">
        <v>101</v>
      </c>
      <c r="B6" s="165">
        <f>COUNTIF('Admin.#5'!D10:D33,3)</f>
        <v>0</v>
      </c>
      <c r="C6" s="166">
        <f>B6/24</f>
        <v>0</v>
      </c>
      <c r="D6" s="16"/>
      <c r="F6" s="22" t="str">
        <f>TEXT('Admin.#4'!B5, "mm/dd/yy")</f>
        <v>01/00/00</v>
      </c>
      <c r="G6" s="24">
        <f>'Admin#4_Report'!C3</f>
        <v>0</v>
      </c>
      <c r="H6" s="24">
        <f>'Admin#4_Report'!C4</f>
        <v>0</v>
      </c>
      <c r="I6" s="24">
        <f>'Admin#4_Report'!C5</f>
        <v>0</v>
      </c>
      <c r="J6" s="24">
        <f>'Admin#4_Report'!C6</f>
        <v>0</v>
      </c>
      <c r="K6" s="26"/>
      <c r="L6" s="22"/>
    </row>
    <row r="7" spans="1:12" x14ac:dyDescent="0.2">
      <c r="A7" s="17"/>
      <c r="B7" s="17"/>
      <c r="C7" s="17"/>
      <c r="F7" s="23" t="str">
        <f>"Bottom: "&amp;TEXT('Admin.#5'!B5,"mm/dd/yy")</f>
        <v>Bottom: 01/00/00</v>
      </c>
      <c r="G7" s="24">
        <f>C3</f>
        <v>0</v>
      </c>
      <c r="H7" s="24">
        <f>C4</f>
        <v>0</v>
      </c>
      <c r="I7" s="24">
        <f>C5</f>
        <v>0</v>
      </c>
      <c r="J7" s="24">
        <f>C6</f>
        <v>0</v>
      </c>
      <c r="K7" s="26"/>
      <c r="L7" s="22"/>
    </row>
    <row r="8" spans="1:12" x14ac:dyDescent="0.2">
      <c r="F8" s="22"/>
      <c r="G8" s="22"/>
      <c r="H8" s="22"/>
      <c r="I8" s="22"/>
      <c r="J8" s="22"/>
      <c r="K8" s="26"/>
      <c r="L8" s="22"/>
    </row>
    <row r="9" spans="1:12" x14ac:dyDescent="0.2">
      <c r="F9" s="22"/>
      <c r="G9" s="22"/>
      <c r="H9" s="22"/>
      <c r="I9" s="22"/>
      <c r="J9" s="22"/>
      <c r="K9" s="26"/>
      <c r="L9" s="22"/>
    </row>
    <row r="10" spans="1:12" x14ac:dyDescent="0.2">
      <c r="F10" s="22"/>
      <c r="G10" s="22"/>
      <c r="H10" s="22"/>
      <c r="I10" s="22"/>
      <c r="J10" s="22"/>
      <c r="K10" s="26"/>
      <c r="L10" s="22"/>
    </row>
    <row r="11" spans="1:12" x14ac:dyDescent="0.2">
      <c r="F11" s="22"/>
      <c r="G11" s="22"/>
      <c r="H11" s="22"/>
      <c r="I11" s="22"/>
      <c r="J11" s="22"/>
      <c r="K11" s="26"/>
      <c r="L11" s="22"/>
    </row>
    <row r="12" spans="1:12" x14ac:dyDescent="0.2">
      <c r="F12" s="22"/>
      <c r="G12" s="22"/>
      <c r="H12" s="22"/>
      <c r="I12" s="22"/>
      <c r="J12" s="22"/>
      <c r="K12" s="26"/>
      <c r="L12" s="22"/>
    </row>
    <row r="13" spans="1:12" x14ac:dyDescent="0.2">
      <c r="F13" s="22"/>
      <c r="G13" s="22"/>
      <c r="H13" s="22"/>
      <c r="I13" s="22"/>
      <c r="J13" s="22"/>
      <c r="K13" s="26"/>
      <c r="L13" s="22"/>
    </row>
    <row r="14" spans="1:12" x14ac:dyDescent="0.2">
      <c r="F14" s="22"/>
      <c r="G14" s="22"/>
      <c r="H14" s="22"/>
      <c r="I14" s="22"/>
      <c r="J14" s="22"/>
      <c r="K14" s="26"/>
      <c r="L14" s="22"/>
    </row>
    <row r="15" spans="1:12" x14ac:dyDescent="0.2">
      <c r="F15" s="22"/>
      <c r="G15" s="22"/>
      <c r="H15" s="22"/>
      <c r="I15" s="22"/>
      <c r="J15" s="22"/>
      <c r="K15" s="26"/>
      <c r="L15" s="22"/>
    </row>
    <row r="16" spans="1:12" x14ac:dyDescent="0.2">
      <c r="F16" s="22"/>
      <c r="G16" s="22"/>
      <c r="H16" s="22"/>
      <c r="I16" s="22"/>
      <c r="J16" s="22"/>
      <c r="K16" s="26"/>
      <c r="L16" s="22"/>
    </row>
    <row r="17" spans="1:12" x14ac:dyDescent="0.2">
      <c r="F17" s="22"/>
      <c r="G17" s="22"/>
      <c r="H17" s="22"/>
      <c r="I17" s="22"/>
      <c r="J17" s="22"/>
      <c r="K17" s="26"/>
      <c r="L17" s="22"/>
    </row>
    <row r="18" spans="1:12" x14ac:dyDescent="0.2">
      <c r="F18" s="22"/>
      <c r="G18" s="22"/>
      <c r="H18" s="22"/>
      <c r="I18" s="22"/>
      <c r="J18" s="22"/>
      <c r="K18" s="26"/>
      <c r="L18" s="22"/>
    </row>
    <row r="19" spans="1:12" x14ac:dyDescent="0.2">
      <c r="F19" s="22"/>
      <c r="G19" s="22"/>
      <c r="H19" s="22"/>
      <c r="I19" s="22"/>
      <c r="J19" s="22"/>
      <c r="K19" s="26"/>
      <c r="L19" s="22"/>
    </row>
    <row r="20" spans="1:12" x14ac:dyDescent="0.2">
      <c r="F20" s="22"/>
      <c r="G20" s="22"/>
      <c r="H20" s="22"/>
      <c r="I20" s="22"/>
      <c r="J20" s="22"/>
      <c r="K20" s="26"/>
      <c r="L20" s="22"/>
    </row>
    <row r="21" spans="1:12" x14ac:dyDescent="0.2">
      <c r="F21" s="22"/>
      <c r="G21" s="22"/>
      <c r="H21" s="22"/>
      <c r="I21" s="22"/>
      <c r="J21" s="22"/>
      <c r="K21" s="26"/>
      <c r="L21" s="22"/>
    </row>
    <row r="22" spans="1:12" x14ac:dyDescent="0.2">
      <c r="F22" s="22"/>
      <c r="G22" s="22"/>
      <c r="H22" s="22"/>
      <c r="I22" s="22"/>
      <c r="J22" s="22"/>
      <c r="K22" s="26"/>
      <c r="L22" s="22"/>
    </row>
    <row r="23" spans="1:12" x14ac:dyDescent="0.2">
      <c r="A23" s="15"/>
      <c r="B23" s="15"/>
      <c r="C23" s="15"/>
      <c r="D23" s="15"/>
      <c r="E23" s="15"/>
      <c r="F23" s="22"/>
      <c r="G23" s="22"/>
      <c r="H23" s="22"/>
      <c r="I23" s="22"/>
      <c r="J23" s="22"/>
      <c r="K23" s="26"/>
      <c r="L23" s="22"/>
    </row>
    <row r="24" spans="1:12" x14ac:dyDescent="0.2">
      <c r="A24" s="15"/>
      <c r="B24" s="15"/>
      <c r="C24" s="15"/>
      <c r="D24" s="15"/>
      <c r="E24" s="15"/>
      <c r="F24" s="22"/>
      <c r="G24" s="22"/>
      <c r="H24" s="22"/>
      <c r="I24" s="22"/>
      <c r="J24" s="22"/>
      <c r="K24" s="26"/>
      <c r="L24" s="22"/>
    </row>
    <row r="25" spans="1:12" x14ac:dyDescent="0.2">
      <c r="A25" s="15"/>
      <c r="B25" s="15"/>
      <c r="C25" s="15"/>
      <c r="D25" s="15"/>
      <c r="E25" s="15"/>
      <c r="F25" s="22"/>
      <c r="G25" s="22"/>
      <c r="H25" s="22"/>
      <c r="I25" s="22"/>
      <c r="J25" s="22"/>
      <c r="K25" s="26"/>
      <c r="L25" s="22"/>
    </row>
    <row r="26" spans="1:12" x14ac:dyDescent="0.2">
      <c r="A26" s="15"/>
      <c r="B26" s="15"/>
      <c r="C26" s="15"/>
      <c r="D26" s="15"/>
      <c r="E26" s="15"/>
      <c r="F26" s="22"/>
      <c r="G26" s="22"/>
      <c r="H26" s="22"/>
      <c r="I26" s="22"/>
      <c r="J26" s="22"/>
      <c r="K26" s="26"/>
      <c r="L26" s="22"/>
    </row>
    <row r="27" spans="1:12" x14ac:dyDescent="0.2">
      <c r="A27" s="15"/>
      <c r="B27" s="15"/>
      <c r="C27" s="15"/>
      <c r="D27" s="15"/>
      <c r="E27" s="15"/>
      <c r="F27" s="22"/>
      <c r="G27" s="22"/>
      <c r="H27" s="22"/>
      <c r="I27" s="22"/>
      <c r="J27" s="22"/>
      <c r="K27" s="26"/>
      <c r="L27" s="22"/>
    </row>
    <row r="28" spans="1:12" x14ac:dyDescent="0.2">
      <c r="A28" s="15"/>
      <c r="B28" s="15"/>
      <c r="C28" s="15"/>
      <c r="D28" s="15"/>
      <c r="E28" s="15"/>
      <c r="F28" s="22"/>
      <c r="G28" s="22"/>
      <c r="H28" s="22"/>
      <c r="I28" s="22"/>
      <c r="J28" s="22"/>
      <c r="K28" s="26"/>
      <c r="L28" s="22"/>
    </row>
    <row r="29" spans="1:12" x14ac:dyDescent="0.2">
      <c r="A29" s="15"/>
      <c r="B29" s="15"/>
      <c r="C29" s="15"/>
      <c r="D29" s="15"/>
      <c r="E29" s="15"/>
      <c r="F29" s="22"/>
      <c r="G29" s="22"/>
      <c r="H29" s="22"/>
      <c r="I29" s="22"/>
      <c r="J29" s="22"/>
      <c r="K29" s="26"/>
      <c r="L29" s="22"/>
    </row>
    <row r="30" spans="1:12" x14ac:dyDescent="0.2">
      <c r="A30" s="15"/>
      <c r="B30" s="15"/>
      <c r="C30" s="15"/>
      <c r="D30" s="15"/>
      <c r="E30" s="15"/>
      <c r="F30" s="22"/>
      <c r="G30" s="22"/>
      <c r="H30" s="22"/>
      <c r="I30" s="22"/>
      <c r="J30" s="22"/>
      <c r="K30" s="26"/>
      <c r="L30" s="22"/>
    </row>
    <row r="31" spans="1:12" x14ac:dyDescent="0.2">
      <c r="A31" s="15"/>
      <c r="B31" s="15"/>
      <c r="C31" s="15"/>
      <c r="D31" s="15"/>
      <c r="E31" s="15"/>
      <c r="F31" s="22"/>
      <c r="G31" s="22"/>
      <c r="H31" s="22"/>
      <c r="I31" s="22"/>
      <c r="J31" s="22"/>
      <c r="K31" s="26"/>
      <c r="L31" s="22"/>
    </row>
    <row r="32" spans="1:12" x14ac:dyDescent="0.2">
      <c r="A32" s="15"/>
      <c r="B32" s="15"/>
      <c r="C32" s="15"/>
      <c r="D32" s="15"/>
      <c r="E32" s="15"/>
      <c r="F32" s="22"/>
      <c r="G32" s="22"/>
      <c r="H32" s="22"/>
      <c r="I32" s="22"/>
      <c r="J32" s="22"/>
      <c r="K32" s="26"/>
      <c r="L32" s="22"/>
    </row>
    <row r="33" spans="1:1024" x14ac:dyDescent="0.2">
      <c r="A33" s="15"/>
      <c r="B33" s="15"/>
      <c r="C33" s="15"/>
      <c r="D33" s="15"/>
      <c r="E33" s="15"/>
      <c r="F33" s="22"/>
      <c r="G33" s="22"/>
      <c r="H33" s="22"/>
      <c r="I33" s="22"/>
      <c r="J33" s="22"/>
      <c r="K33" s="26"/>
      <c r="L33" s="22"/>
    </row>
    <row r="34" spans="1:1024" x14ac:dyDescent="0.2">
      <c r="A34" s="15"/>
      <c r="B34" s="15"/>
      <c r="C34" s="15"/>
      <c r="D34" s="15"/>
      <c r="E34" s="15"/>
      <c r="F34" s="22"/>
      <c r="G34" s="22"/>
      <c r="H34" s="22"/>
      <c r="I34" s="22"/>
      <c r="J34" s="22"/>
      <c r="K34" s="26"/>
      <c r="L34" s="22"/>
    </row>
    <row r="35" spans="1:1024" x14ac:dyDescent="0.2">
      <c r="A35" s="15"/>
      <c r="B35" s="15"/>
      <c r="C35" s="15"/>
      <c r="D35" s="15"/>
      <c r="E35" s="15"/>
      <c r="F35" s="22"/>
      <c r="G35" s="22"/>
      <c r="H35" s="22"/>
      <c r="I35" s="22"/>
      <c r="J35" s="22"/>
      <c r="K35" s="26"/>
      <c r="L35" s="22"/>
    </row>
    <row r="36" spans="1:1024" x14ac:dyDescent="0.2">
      <c r="A36" s="15"/>
      <c r="B36" s="15"/>
      <c r="C36" s="15"/>
      <c r="D36" s="15"/>
      <c r="E36" s="15"/>
      <c r="F36" s="22"/>
      <c r="G36" s="22"/>
      <c r="H36" s="22"/>
      <c r="I36" s="22"/>
      <c r="J36" s="22"/>
      <c r="K36" s="26"/>
      <c r="L36" s="22"/>
    </row>
    <row r="37" spans="1:1024" ht="16" thickBot="1" x14ac:dyDescent="0.25">
      <c r="A37" s="15"/>
      <c r="B37" s="15"/>
      <c r="C37" s="15"/>
      <c r="D37" s="15"/>
      <c r="E37" s="15"/>
      <c r="F37" s="22"/>
      <c r="G37" s="22"/>
      <c r="H37" s="22"/>
      <c r="I37" s="22"/>
      <c r="J37" s="22"/>
      <c r="K37" s="26"/>
      <c r="L37" s="22"/>
    </row>
    <row r="38" spans="1:1024" s="28" customFormat="1" ht="17" thickBot="1" x14ac:dyDescent="0.25">
      <c r="A38" s="126" t="s">
        <v>24</v>
      </c>
      <c r="B38" s="124" t="s">
        <v>26</v>
      </c>
      <c r="C38" s="124" t="s">
        <v>28</v>
      </c>
      <c r="D38" s="124" t="s">
        <v>30</v>
      </c>
      <c r="E38" s="125" t="s">
        <v>101</v>
      </c>
      <c r="F38" s="114"/>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c r="HV38" s="113"/>
      <c r="HW38" s="113"/>
      <c r="HX38" s="113"/>
      <c r="HY38" s="113"/>
      <c r="HZ38" s="113"/>
      <c r="IA38" s="113"/>
      <c r="IB38" s="113"/>
      <c r="IC38" s="113"/>
      <c r="ID38" s="113"/>
      <c r="IE38" s="113"/>
      <c r="IF38" s="113"/>
      <c r="IG38" s="113"/>
      <c r="IH38" s="113"/>
      <c r="II38" s="113"/>
      <c r="IJ38" s="113"/>
      <c r="IK38" s="113"/>
      <c r="IL38" s="113"/>
      <c r="IM38" s="113"/>
      <c r="IN38" s="113"/>
      <c r="IO38" s="113"/>
      <c r="IP38" s="113"/>
      <c r="IQ38" s="113"/>
      <c r="IR38" s="113"/>
      <c r="IS38" s="113"/>
      <c r="IT38" s="113"/>
      <c r="IU38" s="113"/>
      <c r="IV38" s="113"/>
      <c r="IW38" s="113"/>
      <c r="IX38" s="113"/>
      <c r="IY38" s="113"/>
      <c r="IZ38" s="113"/>
      <c r="JA38" s="113"/>
      <c r="JB38" s="113"/>
      <c r="JC38" s="113"/>
      <c r="JD38" s="113"/>
      <c r="JE38" s="113"/>
      <c r="JF38" s="113"/>
      <c r="JG38" s="113"/>
      <c r="JH38" s="113"/>
      <c r="JI38" s="113"/>
      <c r="JJ38" s="113"/>
      <c r="JK38" s="113"/>
      <c r="JL38" s="113"/>
      <c r="JM38" s="113"/>
      <c r="JN38" s="113"/>
      <c r="JO38" s="113"/>
      <c r="JP38" s="113"/>
      <c r="JQ38" s="113"/>
      <c r="JR38" s="113"/>
      <c r="JS38" s="113"/>
      <c r="JT38" s="113"/>
      <c r="JU38" s="113"/>
      <c r="JV38" s="113"/>
      <c r="JW38" s="113"/>
      <c r="JX38" s="113"/>
      <c r="JY38" s="113"/>
      <c r="JZ38" s="113"/>
      <c r="KA38" s="113"/>
      <c r="KB38" s="113"/>
      <c r="KC38" s="113"/>
      <c r="KD38" s="113"/>
      <c r="KE38" s="113"/>
      <c r="KF38" s="113"/>
      <c r="KG38" s="113"/>
      <c r="KH38" s="113"/>
      <c r="KI38" s="113"/>
      <c r="KJ38" s="113"/>
      <c r="KK38" s="113"/>
      <c r="KL38" s="113"/>
      <c r="KM38" s="113"/>
      <c r="KN38" s="113"/>
      <c r="KO38" s="113"/>
      <c r="KP38" s="113"/>
      <c r="KQ38" s="113"/>
      <c r="KR38" s="113"/>
      <c r="KS38" s="113"/>
      <c r="KT38" s="113"/>
      <c r="KU38" s="113"/>
      <c r="KV38" s="113"/>
      <c r="KW38" s="113"/>
      <c r="KX38" s="113"/>
      <c r="KY38" s="113"/>
      <c r="KZ38" s="113"/>
      <c r="LA38" s="113"/>
      <c r="LB38" s="113"/>
      <c r="LC38" s="113"/>
      <c r="LD38" s="113"/>
      <c r="LE38" s="113"/>
      <c r="LF38" s="113"/>
      <c r="LG38" s="113"/>
      <c r="LH38" s="113"/>
      <c r="LI38" s="113"/>
      <c r="LJ38" s="113"/>
      <c r="LK38" s="113"/>
      <c r="LL38" s="113"/>
      <c r="LM38" s="113"/>
      <c r="LN38" s="113"/>
      <c r="LO38" s="113"/>
      <c r="LP38" s="113"/>
      <c r="LQ38" s="113"/>
      <c r="LR38" s="113"/>
      <c r="LS38" s="113"/>
      <c r="LT38" s="113"/>
      <c r="LU38" s="113"/>
      <c r="LV38" s="113"/>
      <c r="LW38" s="113"/>
      <c r="LX38" s="113"/>
      <c r="LY38" s="113"/>
      <c r="LZ38" s="113"/>
      <c r="MA38" s="113"/>
      <c r="MB38" s="113"/>
      <c r="MC38" s="113"/>
      <c r="MD38" s="113"/>
      <c r="ME38" s="113"/>
      <c r="MF38" s="113"/>
      <c r="MG38" s="113"/>
      <c r="MH38" s="113"/>
      <c r="MI38" s="113"/>
      <c r="MJ38" s="113"/>
      <c r="MK38" s="113"/>
      <c r="ML38" s="113"/>
      <c r="MM38" s="113"/>
      <c r="MN38" s="113"/>
      <c r="MO38" s="113"/>
      <c r="MP38" s="113"/>
      <c r="MQ38" s="113"/>
      <c r="MR38" s="113"/>
      <c r="MS38" s="113"/>
      <c r="MT38" s="113"/>
      <c r="MU38" s="113"/>
      <c r="MV38" s="113"/>
      <c r="MW38" s="113"/>
      <c r="MX38" s="113"/>
      <c r="MY38" s="113"/>
      <c r="MZ38" s="113"/>
      <c r="NA38" s="113"/>
      <c r="NB38" s="113"/>
      <c r="NC38" s="113"/>
      <c r="ND38" s="113"/>
      <c r="NE38" s="113"/>
      <c r="NF38" s="113"/>
      <c r="NG38" s="113"/>
      <c r="NH38" s="113"/>
      <c r="NI38" s="113"/>
      <c r="NJ38" s="113"/>
      <c r="NK38" s="113"/>
      <c r="NL38" s="113"/>
      <c r="NM38" s="113"/>
      <c r="NN38" s="113"/>
      <c r="NO38" s="113"/>
      <c r="NP38" s="113"/>
      <c r="NQ38" s="113"/>
      <c r="NR38" s="113"/>
      <c r="NS38" s="113"/>
      <c r="NT38" s="113"/>
      <c r="NU38" s="113"/>
      <c r="NV38" s="113"/>
      <c r="NW38" s="113"/>
      <c r="NX38" s="113"/>
      <c r="NY38" s="113"/>
      <c r="NZ38" s="113"/>
      <c r="OA38" s="113"/>
      <c r="OB38" s="113"/>
      <c r="OC38" s="113"/>
      <c r="OD38" s="113"/>
      <c r="OE38" s="113"/>
      <c r="OF38" s="113"/>
      <c r="OG38" s="113"/>
      <c r="OH38" s="113"/>
      <c r="OI38" s="113"/>
      <c r="OJ38" s="113"/>
      <c r="OK38" s="113"/>
      <c r="OL38" s="113"/>
      <c r="OM38" s="113"/>
      <c r="ON38" s="113"/>
      <c r="OO38" s="113"/>
      <c r="OP38" s="113"/>
      <c r="OQ38" s="113"/>
      <c r="OR38" s="113"/>
      <c r="OS38" s="113"/>
      <c r="OT38" s="113"/>
      <c r="OU38" s="113"/>
      <c r="OV38" s="113"/>
      <c r="OW38" s="113"/>
      <c r="OX38" s="113"/>
      <c r="OY38" s="113"/>
      <c r="OZ38" s="113"/>
      <c r="PA38" s="113"/>
      <c r="PB38" s="113"/>
      <c r="PC38" s="113"/>
      <c r="PD38" s="113"/>
      <c r="PE38" s="113"/>
      <c r="PF38" s="113"/>
      <c r="PG38" s="113"/>
      <c r="PH38" s="113"/>
      <c r="PI38" s="113"/>
      <c r="PJ38" s="113"/>
      <c r="PK38" s="113"/>
      <c r="PL38" s="113"/>
      <c r="PM38" s="113"/>
      <c r="PN38" s="113"/>
      <c r="PO38" s="113"/>
      <c r="PP38" s="113"/>
      <c r="PQ38" s="113"/>
      <c r="PR38" s="113"/>
      <c r="PS38" s="113"/>
      <c r="PT38" s="113"/>
      <c r="PU38" s="113"/>
      <c r="PV38" s="113"/>
      <c r="PW38" s="113"/>
      <c r="PX38" s="113"/>
      <c r="PY38" s="113"/>
      <c r="PZ38" s="113"/>
      <c r="QA38" s="113"/>
      <c r="QB38" s="113"/>
      <c r="QC38" s="113"/>
      <c r="QD38" s="113"/>
      <c r="QE38" s="113"/>
      <c r="QF38" s="113"/>
      <c r="QG38" s="113"/>
      <c r="QH38" s="113"/>
      <c r="QI38" s="113"/>
      <c r="QJ38" s="113"/>
      <c r="QK38" s="113"/>
      <c r="QL38" s="113"/>
      <c r="QM38" s="113"/>
      <c r="QN38" s="113"/>
      <c r="QO38" s="113"/>
      <c r="QP38" s="113"/>
      <c r="QQ38" s="113"/>
      <c r="QR38" s="113"/>
      <c r="QS38" s="113"/>
      <c r="QT38" s="113"/>
      <c r="QU38" s="113"/>
      <c r="QV38" s="113"/>
      <c r="QW38" s="113"/>
      <c r="QX38" s="113"/>
      <c r="QY38" s="113"/>
      <c r="QZ38" s="113"/>
      <c r="RA38" s="113"/>
      <c r="RB38" s="113"/>
      <c r="RC38" s="113"/>
      <c r="RD38" s="113"/>
      <c r="RE38" s="113"/>
      <c r="RF38" s="113"/>
      <c r="RG38" s="113"/>
      <c r="RH38" s="113"/>
      <c r="RI38" s="113"/>
      <c r="RJ38" s="113"/>
      <c r="RK38" s="113"/>
      <c r="RL38" s="113"/>
      <c r="RM38" s="113"/>
      <c r="RN38" s="113"/>
      <c r="RO38" s="113"/>
      <c r="RP38" s="113"/>
      <c r="RQ38" s="113"/>
      <c r="RR38" s="113"/>
      <c r="RS38" s="113"/>
      <c r="RT38" s="113"/>
      <c r="RU38" s="113"/>
      <c r="RV38" s="113"/>
      <c r="RW38" s="113"/>
      <c r="RX38" s="113"/>
      <c r="RY38" s="113"/>
      <c r="RZ38" s="113"/>
      <c r="SA38" s="113"/>
      <c r="SB38" s="113"/>
      <c r="SC38" s="113"/>
      <c r="SD38" s="113"/>
      <c r="SE38" s="113"/>
      <c r="SF38" s="113"/>
      <c r="SG38" s="113"/>
      <c r="SH38" s="113"/>
      <c r="SI38" s="113"/>
      <c r="SJ38" s="113"/>
      <c r="SK38" s="113"/>
      <c r="SL38" s="113"/>
      <c r="SM38" s="113"/>
      <c r="SN38" s="113"/>
      <c r="SO38" s="113"/>
      <c r="SP38" s="113"/>
      <c r="SQ38" s="113"/>
      <c r="SR38" s="113"/>
      <c r="SS38" s="113"/>
      <c r="ST38" s="113"/>
      <c r="SU38" s="113"/>
      <c r="SV38" s="113"/>
      <c r="SW38" s="113"/>
      <c r="SX38" s="113"/>
      <c r="SY38" s="113"/>
      <c r="SZ38" s="113"/>
      <c r="TA38" s="113"/>
      <c r="TB38" s="113"/>
      <c r="TC38" s="113"/>
      <c r="TD38" s="113"/>
      <c r="TE38" s="113"/>
      <c r="TF38" s="113"/>
      <c r="TG38" s="113"/>
      <c r="TH38" s="113"/>
      <c r="TI38" s="113"/>
      <c r="TJ38" s="113"/>
      <c r="TK38" s="113"/>
      <c r="TL38" s="113"/>
      <c r="TM38" s="113"/>
      <c r="TN38" s="113"/>
      <c r="TO38" s="113"/>
      <c r="TP38" s="113"/>
      <c r="TQ38" s="113"/>
      <c r="TR38" s="113"/>
      <c r="TS38" s="113"/>
      <c r="TT38" s="113"/>
      <c r="TU38" s="113"/>
      <c r="TV38" s="113"/>
      <c r="TW38" s="113"/>
      <c r="TX38" s="113"/>
      <c r="TY38" s="113"/>
      <c r="TZ38" s="113"/>
      <c r="UA38" s="113"/>
      <c r="UB38" s="113"/>
      <c r="UC38" s="113"/>
      <c r="UD38" s="113"/>
      <c r="UE38" s="113"/>
      <c r="UF38" s="113"/>
      <c r="UG38" s="113"/>
      <c r="UH38" s="113"/>
      <c r="UI38" s="113"/>
      <c r="UJ38" s="113"/>
      <c r="UK38" s="113"/>
      <c r="UL38" s="113"/>
      <c r="UM38" s="113"/>
      <c r="UN38" s="113"/>
      <c r="UO38" s="113"/>
      <c r="UP38" s="113"/>
      <c r="UQ38" s="113"/>
      <c r="UR38" s="113"/>
      <c r="US38" s="113"/>
      <c r="UT38" s="113"/>
      <c r="UU38" s="113"/>
      <c r="UV38" s="113"/>
      <c r="UW38" s="113"/>
      <c r="UX38" s="113"/>
      <c r="UY38" s="113"/>
      <c r="UZ38" s="113"/>
      <c r="VA38" s="113"/>
      <c r="VB38" s="113"/>
      <c r="VC38" s="113"/>
      <c r="VD38" s="113"/>
      <c r="VE38" s="113"/>
      <c r="VF38" s="113"/>
      <c r="VG38" s="113"/>
      <c r="VH38" s="113"/>
      <c r="VI38" s="113"/>
      <c r="VJ38" s="113"/>
      <c r="VK38" s="113"/>
      <c r="VL38" s="113"/>
      <c r="VM38" s="113"/>
      <c r="VN38" s="113"/>
      <c r="VO38" s="113"/>
      <c r="VP38" s="113"/>
      <c r="VQ38" s="113"/>
      <c r="VR38" s="113"/>
      <c r="VS38" s="113"/>
      <c r="VT38" s="113"/>
      <c r="VU38" s="113"/>
      <c r="VV38" s="113"/>
      <c r="VW38" s="113"/>
      <c r="VX38" s="113"/>
      <c r="VY38" s="113"/>
      <c r="VZ38" s="113"/>
      <c r="WA38" s="113"/>
      <c r="WB38" s="113"/>
      <c r="WC38" s="113"/>
      <c r="WD38" s="113"/>
      <c r="WE38" s="113"/>
      <c r="WF38" s="113"/>
      <c r="WG38" s="113"/>
      <c r="WH38" s="113"/>
      <c r="WI38" s="113"/>
      <c r="WJ38" s="113"/>
      <c r="WK38" s="113"/>
      <c r="WL38" s="113"/>
      <c r="WM38" s="113"/>
      <c r="WN38" s="113"/>
      <c r="WO38" s="113"/>
      <c r="WP38" s="113"/>
      <c r="WQ38" s="113"/>
      <c r="WR38" s="113"/>
      <c r="WS38" s="113"/>
      <c r="WT38" s="113"/>
      <c r="WU38" s="113"/>
      <c r="WV38" s="113"/>
      <c r="WW38" s="113"/>
      <c r="WX38" s="113"/>
      <c r="WY38" s="113"/>
      <c r="WZ38" s="113"/>
      <c r="XA38" s="113"/>
      <c r="XB38" s="113"/>
      <c r="XC38" s="113"/>
      <c r="XD38" s="113"/>
      <c r="XE38" s="113"/>
      <c r="XF38" s="113"/>
      <c r="XG38" s="113"/>
      <c r="XH38" s="113"/>
      <c r="XI38" s="113"/>
      <c r="XJ38" s="113"/>
      <c r="XK38" s="113"/>
      <c r="XL38" s="113"/>
      <c r="XM38" s="113"/>
      <c r="XN38" s="113"/>
      <c r="XO38" s="113"/>
      <c r="XP38" s="113"/>
      <c r="XQ38" s="113"/>
      <c r="XR38" s="113"/>
      <c r="XS38" s="113"/>
      <c r="XT38" s="113"/>
      <c r="XU38" s="113"/>
      <c r="XV38" s="113"/>
      <c r="XW38" s="113"/>
      <c r="XX38" s="113"/>
      <c r="XY38" s="113"/>
      <c r="XZ38" s="113"/>
      <c r="YA38" s="113"/>
      <c r="YB38" s="113"/>
      <c r="YC38" s="113"/>
      <c r="YD38" s="113"/>
      <c r="YE38" s="113"/>
      <c r="YF38" s="113"/>
      <c r="YG38" s="113"/>
      <c r="YH38" s="113"/>
      <c r="YI38" s="113"/>
      <c r="YJ38" s="113"/>
      <c r="YK38" s="113"/>
      <c r="YL38" s="113"/>
      <c r="YM38" s="113"/>
      <c r="YN38" s="113"/>
      <c r="YO38" s="113"/>
      <c r="YP38" s="113"/>
      <c r="YQ38" s="113"/>
      <c r="YR38" s="113"/>
      <c r="YS38" s="113"/>
      <c r="YT38" s="113"/>
      <c r="YU38" s="113"/>
      <c r="YV38" s="113"/>
      <c r="YW38" s="113"/>
      <c r="YX38" s="113"/>
      <c r="YY38" s="113"/>
      <c r="YZ38" s="113"/>
      <c r="ZA38" s="113"/>
      <c r="ZB38" s="113"/>
      <c r="ZC38" s="113"/>
      <c r="ZD38" s="113"/>
      <c r="ZE38" s="113"/>
      <c r="ZF38" s="113"/>
      <c r="ZG38" s="113"/>
      <c r="ZH38" s="113"/>
      <c r="ZI38" s="113"/>
      <c r="ZJ38" s="113"/>
      <c r="ZK38" s="113"/>
      <c r="ZL38" s="113"/>
      <c r="ZM38" s="113"/>
      <c r="ZN38" s="113"/>
      <c r="ZO38" s="113"/>
      <c r="ZP38" s="113"/>
      <c r="ZQ38" s="113"/>
      <c r="ZR38" s="113"/>
      <c r="ZS38" s="113"/>
      <c r="ZT38" s="113"/>
      <c r="ZU38" s="113"/>
      <c r="ZV38" s="113"/>
      <c r="ZW38" s="113"/>
      <c r="ZX38" s="113"/>
      <c r="ZY38" s="113"/>
      <c r="ZZ38" s="113"/>
      <c r="AAA38" s="113"/>
      <c r="AAB38" s="113"/>
      <c r="AAC38" s="113"/>
      <c r="AAD38" s="113"/>
      <c r="AAE38" s="113"/>
      <c r="AAF38" s="113"/>
      <c r="AAG38" s="113"/>
      <c r="AAH38" s="113"/>
      <c r="AAI38" s="113"/>
      <c r="AAJ38" s="113"/>
      <c r="AAK38" s="113"/>
      <c r="AAL38" s="113"/>
      <c r="AAM38" s="113"/>
      <c r="AAN38" s="113"/>
      <c r="AAO38" s="113"/>
      <c r="AAP38" s="113"/>
      <c r="AAQ38" s="113"/>
      <c r="AAR38" s="113"/>
      <c r="AAS38" s="113"/>
      <c r="AAT38" s="113"/>
      <c r="AAU38" s="113"/>
      <c r="AAV38" s="113"/>
      <c r="AAW38" s="113"/>
      <c r="AAX38" s="113"/>
      <c r="AAY38" s="113"/>
      <c r="AAZ38" s="113"/>
      <c r="ABA38" s="113"/>
      <c r="ABB38" s="113"/>
      <c r="ABC38" s="113"/>
      <c r="ABD38" s="113"/>
      <c r="ABE38" s="113"/>
      <c r="ABF38" s="113"/>
      <c r="ABG38" s="113"/>
      <c r="ABH38" s="113"/>
      <c r="ABI38" s="113"/>
      <c r="ABJ38" s="113"/>
      <c r="ABK38" s="113"/>
      <c r="ABL38" s="113"/>
      <c r="ABM38" s="113"/>
      <c r="ABN38" s="113"/>
      <c r="ABO38" s="113"/>
      <c r="ABP38" s="113"/>
      <c r="ABQ38" s="113"/>
      <c r="ABR38" s="113"/>
      <c r="ABS38" s="113"/>
      <c r="ABT38" s="113"/>
      <c r="ABU38" s="113"/>
      <c r="ABV38" s="113"/>
      <c r="ABW38" s="113"/>
      <c r="ABX38" s="113"/>
      <c r="ABY38" s="113"/>
      <c r="ABZ38" s="113"/>
      <c r="ACA38" s="113"/>
      <c r="ACB38" s="113"/>
      <c r="ACC38" s="113"/>
      <c r="ACD38" s="113"/>
      <c r="ACE38" s="113"/>
      <c r="ACF38" s="113"/>
      <c r="ACG38" s="113"/>
      <c r="ACH38" s="113"/>
      <c r="ACI38" s="113"/>
      <c r="ACJ38" s="113"/>
      <c r="ACK38" s="113"/>
      <c r="ACL38" s="113"/>
      <c r="ACM38" s="113"/>
      <c r="ACN38" s="113"/>
      <c r="ACO38" s="113"/>
      <c r="ACP38" s="113"/>
      <c r="ACQ38" s="113"/>
      <c r="ACR38" s="113"/>
      <c r="ACS38" s="113"/>
      <c r="ACT38" s="113"/>
      <c r="ACU38" s="113"/>
      <c r="ACV38" s="113"/>
      <c r="ACW38" s="113"/>
      <c r="ACX38" s="113"/>
      <c r="ACY38" s="113"/>
      <c r="ACZ38" s="113"/>
      <c r="ADA38" s="113"/>
      <c r="ADB38" s="113"/>
      <c r="ADC38" s="113"/>
      <c r="ADD38" s="113"/>
      <c r="ADE38" s="113"/>
      <c r="ADF38" s="113"/>
      <c r="ADG38" s="113"/>
      <c r="ADH38" s="113"/>
      <c r="ADI38" s="113"/>
      <c r="ADJ38" s="113"/>
      <c r="ADK38" s="113"/>
      <c r="ADL38" s="113"/>
      <c r="ADM38" s="113"/>
      <c r="ADN38" s="113"/>
      <c r="ADO38" s="113"/>
      <c r="ADP38" s="113"/>
      <c r="ADQ38" s="113"/>
      <c r="ADR38" s="113"/>
      <c r="ADS38" s="113"/>
      <c r="ADT38" s="113"/>
      <c r="ADU38" s="113"/>
      <c r="ADV38" s="113"/>
      <c r="ADW38" s="113"/>
      <c r="ADX38" s="113"/>
      <c r="ADY38" s="113"/>
      <c r="ADZ38" s="113"/>
      <c r="AEA38" s="113"/>
      <c r="AEB38" s="113"/>
      <c r="AEC38" s="113"/>
      <c r="AED38" s="113"/>
      <c r="AEE38" s="113"/>
      <c r="AEF38" s="113"/>
      <c r="AEG38" s="113"/>
      <c r="AEH38" s="113"/>
      <c r="AEI38" s="113"/>
      <c r="AEJ38" s="113"/>
      <c r="AEK38" s="113"/>
      <c r="AEL38" s="113"/>
      <c r="AEM38" s="113"/>
      <c r="AEN38" s="113"/>
      <c r="AEO38" s="113"/>
      <c r="AEP38" s="113"/>
      <c r="AEQ38" s="113"/>
      <c r="AER38" s="113"/>
      <c r="AES38" s="113"/>
      <c r="AET38" s="113"/>
      <c r="AEU38" s="113"/>
      <c r="AEV38" s="113"/>
      <c r="AEW38" s="113"/>
      <c r="AEX38" s="113"/>
      <c r="AEY38" s="113"/>
      <c r="AEZ38" s="113"/>
      <c r="AFA38" s="113"/>
      <c r="AFB38" s="113"/>
      <c r="AFC38" s="113"/>
      <c r="AFD38" s="113"/>
      <c r="AFE38" s="113"/>
      <c r="AFF38" s="113"/>
      <c r="AFG38" s="113"/>
      <c r="AFH38" s="113"/>
      <c r="AFI38" s="113"/>
      <c r="AFJ38" s="113"/>
      <c r="AFK38" s="113"/>
      <c r="AFL38" s="113"/>
      <c r="AFM38" s="113"/>
      <c r="AFN38" s="113"/>
      <c r="AFO38" s="113"/>
      <c r="AFP38" s="113"/>
      <c r="AFQ38" s="113"/>
      <c r="AFR38" s="113"/>
      <c r="AFS38" s="113"/>
      <c r="AFT38" s="113"/>
      <c r="AFU38" s="113"/>
      <c r="AFV38" s="113"/>
      <c r="AFW38" s="113"/>
      <c r="AFX38" s="113"/>
      <c r="AFY38" s="113"/>
      <c r="AFZ38" s="113"/>
      <c r="AGA38" s="113"/>
      <c r="AGB38" s="113"/>
      <c r="AGC38" s="113"/>
      <c r="AGD38" s="113"/>
      <c r="AGE38" s="113"/>
      <c r="AGF38" s="113"/>
      <c r="AGG38" s="113"/>
      <c r="AGH38" s="113"/>
      <c r="AGI38" s="113"/>
      <c r="AGJ38" s="113"/>
      <c r="AGK38" s="113"/>
      <c r="AGL38" s="113"/>
      <c r="AGM38" s="113"/>
      <c r="AGN38" s="113"/>
      <c r="AGO38" s="113"/>
      <c r="AGP38" s="113"/>
      <c r="AGQ38" s="113"/>
      <c r="AGR38" s="113"/>
      <c r="AGS38" s="113"/>
      <c r="AGT38" s="113"/>
      <c r="AGU38" s="113"/>
      <c r="AGV38" s="113"/>
      <c r="AGW38" s="113"/>
      <c r="AGX38" s="113"/>
      <c r="AGY38" s="113"/>
      <c r="AGZ38" s="113"/>
      <c r="AHA38" s="113"/>
      <c r="AHB38" s="113"/>
      <c r="AHC38" s="113"/>
      <c r="AHD38" s="113"/>
      <c r="AHE38" s="113"/>
      <c r="AHF38" s="113"/>
      <c r="AHG38" s="113"/>
      <c r="AHH38" s="113"/>
      <c r="AHI38" s="113"/>
      <c r="AHJ38" s="113"/>
      <c r="AHK38" s="113"/>
      <c r="AHL38" s="113"/>
      <c r="AHM38" s="113"/>
      <c r="AHN38" s="113"/>
      <c r="AHO38" s="113"/>
      <c r="AHP38" s="113"/>
      <c r="AHQ38" s="113"/>
      <c r="AHR38" s="113"/>
      <c r="AHS38" s="113"/>
      <c r="AHT38" s="113"/>
      <c r="AHU38" s="113"/>
      <c r="AHV38" s="113"/>
      <c r="AHW38" s="113"/>
      <c r="AHX38" s="113"/>
      <c r="AHY38" s="113"/>
      <c r="AHZ38" s="113"/>
      <c r="AIA38" s="113"/>
      <c r="AIB38" s="113"/>
      <c r="AIC38" s="113"/>
      <c r="AID38" s="113"/>
      <c r="AIE38" s="113"/>
      <c r="AIF38" s="113"/>
      <c r="AIG38" s="113"/>
      <c r="AIH38" s="113"/>
      <c r="AII38" s="113"/>
      <c r="AIJ38" s="113"/>
      <c r="AIK38" s="113"/>
      <c r="AIL38" s="113"/>
      <c r="AIM38" s="113"/>
      <c r="AIN38" s="113"/>
      <c r="AIO38" s="113"/>
      <c r="AIP38" s="113"/>
      <c r="AIQ38" s="113"/>
      <c r="AIR38" s="113"/>
      <c r="AIS38" s="113"/>
      <c r="AIT38" s="113"/>
      <c r="AIU38" s="113"/>
      <c r="AIV38" s="113"/>
      <c r="AIW38" s="113"/>
      <c r="AIX38" s="113"/>
      <c r="AIY38" s="113"/>
      <c r="AIZ38" s="113"/>
      <c r="AJA38" s="113"/>
      <c r="AJB38" s="113"/>
      <c r="AJC38" s="113"/>
      <c r="AJD38" s="113"/>
      <c r="AJE38" s="113"/>
      <c r="AJF38" s="113"/>
      <c r="AJG38" s="113"/>
      <c r="AJH38" s="113"/>
      <c r="AJI38" s="113"/>
      <c r="AJJ38" s="113"/>
      <c r="AJK38" s="113"/>
      <c r="AJL38" s="113"/>
      <c r="AJM38" s="113"/>
      <c r="AJN38" s="113"/>
      <c r="AJO38" s="113"/>
      <c r="AJP38" s="113"/>
      <c r="AJQ38" s="113"/>
      <c r="AJR38" s="113"/>
      <c r="AJS38" s="113"/>
      <c r="AJT38" s="113"/>
      <c r="AJU38" s="113"/>
      <c r="AJV38" s="113"/>
      <c r="AJW38" s="113"/>
      <c r="AJX38" s="113"/>
      <c r="AJY38" s="113"/>
      <c r="AJZ38" s="113"/>
      <c r="AKA38" s="113"/>
      <c r="AKB38" s="113"/>
      <c r="AKC38" s="113"/>
      <c r="AKD38" s="113"/>
      <c r="AKE38" s="113"/>
      <c r="AKF38" s="113"/>
      <c r="AKG38" s="113"/>
      <c r="AKH38" s="113"/>
      <c r="AKI38" s="113"/>
      <c r="AKJ38" s="113"/>
      <c r="AKK38" s="113"/>
      <c r="AKL38" s="113"/>
      <c r="AKM38" s="113"/>
      <c r="AKN38" s="113"/>
      <c r="AKO38" s="113"/>
      <c r="AKP38" s="113"/>
      <c r="AKQ38" s="113"/>
      <c r="AKR38" s="113"/>
      <c r="AKS38" s="113"/>
      <c r="AKT38" s="113"/>
      <c r="AKU38" s="113"/>
      <c r="AKV38" s="113"/>
      <c r="AKW38" s="113"/>
      <c r="AKX38" s="113"/>
      <c r="AKY38" s="113"/>
      <c r="AKZ38" s="113"/>
      <c r="ALA38" s="113"/>
      <c r="ALB38" s="113"/>
      <c r="ALC38" s="113"/>
      <c r="ALD38" s="113"/>
      <c r="ALE38" s="113"/>
      <c r="ALF38" s="113"/>
      <c r="ALG38" s="113"/>
      <c r="ALH38" s="113"/>
      <c r="ALI38" s="113"/>
      <c r="ALJ38" s="113"/>
      <c r="ALK38" s="113"/>
      <c r="ALL38" s="113"/>
      <c r="ALM38" s="113"/>
      <c r="ALN38" s="113"/>
      <c r="ALO38" s="113"/>
      <c r="ALP38" s="113"/>
      <c r="ALQ38" s="113"/>
      <c r="ALR38" s="113"/>
      <c r="ALS38" s="113"/>
      <c r="ALT38" s="113"/>
      <c r="ALU38" s="113"/>
      <c r="ALV38" s="113"/>
      <c r="ALW38" s="113"/>
      <c r="ALX38" s="113"/>
      <c r="ALY38" s="113"/>
      <c r="ALZ38" s="113"/>
      <c r="AMA38" s="113"/>
      <c r="AMB38" s="113"/>
      <c r="AMC38" s="113"/>
      <c r="AMD38" s="113"/>
      <c r="AME38" s="113"/>
      <c r="AMF38" s="113"/>
      <c r="AMG38" s="113"/>
      <c r="AMH38" s="113"/>
      <c r="AMI38" s="113"/>
      <c r="AMJ38" s="113"/>
    </row>
    <row r="39" spans="1:1024" s="28" customFormat="1" ht="17" thickBot="1" x14ac:dyDescent="0.25">
      <c r="A39" s="127" t="s">
        <v>102</v>
      </c>
      <c r="B39" s="120">
        <v>0</v>
      </c>
      <c r="C39" s="120">
        <v>1</v>
      </c>
      <c r="D39" s="120">
        <v>2</v>
      </c>
      <c r="E39" s="121">
        <v>3</v>
      </c>
      <c r="F39" s="114"/>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c r="HX39" s="113"/>
      <c r="HY39" s="113"/>
      <c r="HZ39" s="113"/>
      <c r="IA39" s="113"/>
      <c r="IB39" s="113"/>
      <c r="IC39" s="113"/>
      <c r="ID39" s="113"/>
      <c r="IE39" s="113"/>
      <c r="IF39" s="113"/>
      <c r="IG39" s="113"/>
      <c r="IH39" s="113"/>
      <c r="II39" s="113"/>
      <c r="IJ39" s="113"/>
      <c r="IK39" s="113"/>
      <c r="IL39" s="113"/>
      <c r="IM39" s="113"/>
      <c r="IN39" s="113"/>
      <c r="IO39" s="113"/>
      <c r="IP39" s="113"/>
      <c r="IQ39" s="113"/>
      <c r="IR39" s="113"/>
      <c r="IS39" s="113"/>
      <c r="IT39" s="113"/>
      <c r="IU39" s="113"/>
      <c r="IV39" s="113"/>
      <c r="IW39" s="113"/>
      <c r="IX39" s="113"/>
      <c r="IY39" s="113"/>
      <c r="IZ39" s="113"/>
      <c r="JA39" s="113"/>
      <c r="JB39" s="113"/>
      <c r="JC39" s="113"/>
      <c r="JD39" s="113"/>
      <c r="JE39" s="113"/>
      <c r="JF39" s="113"/>
      <c r="JG39" s="113"/>
      <c r="JH39" s="113"/>
      <c r="JI39" s="113"/>
      <c r="JJ39" s="113"/>
      <c r="JK39" s="113"/>
      <c r="JL39" s="113"/>
      <c r="JM39" s="113"/>
      <c r="JN39" s="113"/>
      <c r="JO39" s="113"/>
      <c r="JP39" s="113"/>
      <c r="JQ39" s="113"/>
      <c r="JR39" s="113"/>
      <c r="JS39" s="113"/>
      <c r="JT39" s="113"/>
      <c r="JU39" s="113"/>
      <c r="JV39" s="113"/>
      <c r="JW39" s="113"/>
      <c r="JX39" s="113"/>
      <c r="JY39" s="113"/>
      <c r="JZ39" s="113"/>
      <c r="KA39" s="113"/>
      <c r="KB39" s="113"/>
      <c r="KC39" s="113"/>
      <c r="KD39" s="113"/>
      <c r="KE39" s="113"/>
      <c r="KF39" s="113"/>
      <c r="KG39" s="113"/>
      <c r="KH39" s="113"/>
      <c r="KI39" s="113"/>
      <c r="KJ39" s="113"/>
      <c r="KK39" s="113"/>
      <c r="KL39" s="113"/>
      <c r="KM39" s="113"/>
      <c r="KN39" s="113"/>
      <c r="KO39" s="113"/>
      <c r="KP39" s="113"/>
      <c r="KQ39" s="113"/>
      <c r="KR39" s="113"/>
      <c r="KS39" s="113"/>
      <c r="KT39" s="113"/>
      <c r="KU39" s="113"/>
      <c r="KV39" s="113"/>
      <c r="KW39" s="113"/>
      <c r="KX39" s="113"/>
      <c r="KY39" s="113"/>
      <c r="KZ39" s="113"/>
      <c r="LA39" s="113"/>
      <c r="LB39" s="113"/>
      <c r="LC39" s="113"/>
      <c r="LD39" s="113"/>
      <c r="LE39" s="113"/>
      <c r="LF39" s="113"/>
      <c r="LG39" s="113"/>
      <c r="LH39" s="113"/>
      <c r="LI39" s="113"/>
      <c r="LJ39" s="113"/>
      <c r="LK39" s="113"/>
      <c r="LL39" s="113"/>
      <c r="LM39" s="113"/>
      <c r="LN39" s="113"/>
      <c r="LO39" s="113"/>
      <c r="LP39" s="113"/>
      <c r="LQ39" s="113"/>
      <c r="LR39" s="113"/>
      <c r="LS39" s="113"/>
      <c r="LT39" s="113"/>
      <c r="LU39" s="113"/>
      <c r="LV39" s="113"/>
      <c r="LW39" s="113"/>
      <c r="LX39" s="113"/>
      <c r="LY39" s="113"/>
      <c r="LZ39" s="113"/>
      <c r="MA39" s="113"/>
      <c r="MB39" s="113"/>
      <c r="MC39" s="113"/>
      <c r="MD39" s="113"/>
      <c r="ME39" s="113"/>
      <c r="MF39" s="113"/>
      <c r="MG39" s="113"/>
      <c r="MH39" s="113"/>
      <c r="MI39" s="113"/>
      <c r="MJ39" s="113"/>
      <c r="MK39" s="113"/>
      <c r="ML39" s="113"/>
      <c r="MM39" s="113"/>
      <c r="MN39" s="113"/>
      <c r="MO39" s="113"/>
      <c r="MP39" s="113"/>
      <c r="MQ39" s="113"/>
      <c r="MR39" s="113"/>
      <c r="MS39" s="113"/>
      <c r="MT39" s="113"/>
      <c r="MU39" s="113"/>
      <c r="MV39" s="113"/>
      <c r="MW39" s="113"/>
      <c r="MX39" s="113"/>
      <c r="MY39" s="113"/>
      <c r="MZ39" s="113"/>
      <c r="NA39" s="113"/>
      <c r="NB39" s="113"/>
      <c r="NC39" s="113"/>
      <c r="ND39" s="113"/>
      <c r="NE39" s="113"/>
      <c r="NF39" s="113"/>
      <c r="NG39" s="113"/>
      <c r="NH39" s="113"/>
      <c r="NI39" s="113"/>
      <c r="NJ39" s="113"/>
      <c r="NK39" s="113"/>
      <c r="NL39" s="113"/>
      <c r="NM39" s="113"/>
      <c r="NN39" s="113"/>
      <c r="NO39" s="113"/>
      <c r="NP39" s="113"/>
      <c r="NQ39" s="113"/>
      <c r="NR39" s="113"/>
      <c r="NS39" s="113"/>
      <c r="NT39" s="113"/>
      <c r="NU39" s="113"/>
      <c r="NV39" s="113"/>
      <c r="NW39" s="113"/>
      <c r="NX39" s="113"/>
      <c r="NY39" s="113"/>
      <c r="NZ39" s="113"/>
      <c r="OA39" s="113"/>
      <c r="OB39" s="113"/>
      <c r="OC39" s="113"/>
      <c r="OD39" s="113"/>
      <c r="OE39" s="113"/>
      <c r="OF39" s="113"/>
      <c r="OG39" s="113"/>
      <c r="OH39" s="113"/>
      <c r="OI39" s="113"/>
      <c r="OJ39" s="113"/>
      <c r="OK39" s="113"/>
      <c r="OL39" s="113"/>
      <c r="OM39" s="113"/>
      <c r="ON39" s="113"/>
      <c r="OO39" s="113"/>
      <c r="OP39" s="113"/>
      <c r="OQ39" s="113"/>
      <c r="OR39" s="113"/>
      <c r="OS39" s="113"/>
      <c r="OT39" s="113"/>
      <c r="OU39" s="113"/>
      <c r="OV39" s="113"/>
      <c r="OW39" s="113"/>
      <c r="OX39" s="113"/>
      <c r="OY39" s="113"/>
      <c r="OZ39" s="113"/>
      <c r="PA39" s="113"/>
      <c r="PB39" s="113"/>
      <c r="PC39" s="113"/>
      <c r="PD39" s="113"/>
      <c r="PE39" s="113"/>
      <c r="PF39" s="113"/>
      <c r="PG39" s="113"/>
      <c r="PH39" s="113"/>
      <c r="PI39" s="113"/>
      <c r="PJ39" s="113"/>
      <c r="PK39" s="113"/>
      <c r="PL39" s="113"/>
      <c r="PM39" s="113"/>
      <c r="PN39" s="113"/>
      <c r="PO39" s="113"/>
      <c r="PP39" s="113"/>
      <c r="PQ39" s="113"/>
      <c r="PR39" s="113"/>
      <c r="PS39" s="113"/>
      <c r="PT39" s="113"/>
      <c r="PU39" s="113"/>
      <c r="PV39" s="113"/>
      <c r="PW39" s="113"/>
      <c r="PX39" s="113"/>
      <c r="PY39" s="113"/>
      <c r="PZ39" s="113"/>
      <c r="QA39" s="113"/>
      <c r="QB39" s="113"/>
      <c r="QC39" s="113"/>
      <c r="QD39" s="113"/>
      <c r="QE39" s="113"/>
      <c r="QF39" s="113"/>
      <c r="QG39" s="113"/>
      <c r="QH39" s="113"/>
      <c r="QI39" s="113"/>
      <c r="QJ39" s="113"/>
      <c r="QK39" s="113"/>
      <c r="QL39" s="113"/>
      <c r="QM39" s="113"/>
      <c r="QN39" s="113"/>
      <c r="QO39" s="113"/>
      <c r="QP39" s="113"/>
      <c r="QQ39" s="113"/>
      <c r="QR39" s="113"/>
      <c r="QS39" s="113"/>
      <c r="QT39" s="113"/>
      <c r="QU39" s="113"/>
      <c r="QV39" s="113"/>
      <c r="QW39" s="113"/>
      <c r="QX39" s="113"/>
      <c r="QY39" s="113"/>
      <c r="QZ39" s="113"/>
      <c r="RA39" s="113"/>
      <c r="RB39" s="113"/>
      <c r="RC39" s="113"/>
      <c r="RD39" s="113"/>
      <c r="RE39" s="113"/>
      <c r="RF39" s="113"/>
      <c r="RG39" s="113"/>
      <c r="RH39" s="113"/>
      <c r="RI39" s="113"/>
      <c r="RJ39" s="113"/>
      <c r="RK39" s="113"/>
      <c r="RL39" s="113"/>
      <c r="RM39" s="113"/>
      <c r="RN39" s="113"/>
      <c r="RO39" s="113"/>
      <c r="RP39" s="113"/>
      <c r="RQ39" s="113"/>
      <c r="RR39" s="113"/>
      <c r="RS39" s="113"/>
      <c r="RT39" s="113"/>
      <c r="RU39" s="113"/>
      <c r="RV39" s="113"/>
      <c r="RW39" s="113"/>
      <c r="RX39" s="113"/>
      <c r="RY39" s="113"/>
      <c r="RZ39" s="113"/>
      <c r="SA39" s="113"/>
      <c r="SB39" s="113"/>
      <c r="SC39" s="113"/>
      <c r="SD39" s="113"/>
      <c r="SE39" s="113"/>
      <c r="SF39" s="113"/>
      <c r="SG39" s="113"/>
      <c r="SH39" s="113"/>
      <c r="SI39" s="113"/>
      <c r="SJ39" s="113"/>
      <c r="SK39" s="113"/>
      <c r="SL39" s="113"/>
      <c r="SM39" s="113"/>
      <c r="SN39" s="113"/>
      <c r="SO39" s="113"/>
      <c r="SP39" s="113"/>
      <c r="SQ39" s="113"/>
      <c r="SR39" s="113"/>
      <c r="SS39" s="113"/>
      <c r="ST39" s="113"/>
      <c r="SU39" s="113"/>
      <c r="SV39" s="113"/>
      <c r="SW39" s="113"/>
      <c r="SX39" s="113"/>
      <c r="SY39" s="113"/>
      <c r="SZ39" s="113"/>
      <c r="TA39" s="113"/>
      <c r="TB39" s="113"/>
      <c r="TC39" s="113"/>
      <c r="TD39" s="113"/>
      <c r="TE39" s="113"/>
      <c r="TF39" s="113"/>
      <c r="TG39" s="113"/>
      <c r="TH39" s="113"/>
      <c r="TI39" s="113"/>
      <c r="TJ39" s="113"/>
      <c r="TK39" s="113"/>
      <c r="TL39" s="113"/>
      <c r="TM39" s="113"/>
      <c r="TN39" s="113"/>
      <c r="TO39" s="113"/>
      <c r="TP39" s="113"/>
      <c r="TQ39" s="113"/>
      <c r="TR39" s="113"/>
      <c r="TS39" s="113"/>
      <c r="TT39" s="113"/>
      <c r="TU39" s="113"/>
      <c r="TV39" s="113"/>
      <c r="TW39" s="113"/>
      <c r="TX39" s="113"/>
      <c r="TY39" s="113"/>
      <c r="TZ39" s="113"/>
      <c r="UA39" s="113"/>
      <c r="UB39" s="113"/>
      <c r="UC39" s="113"/>
      <c r="UD39" s="113"/>
      <c r="UE39" s="113"/>
      <c r="UF39" s="113"/>
      <c r="UG39" s="113"/>
      <c r="UH39" s="113"/>
      <c r="UI39" s="113"/>
      <c r="UJ39" s="113"/>
      <c r="UK39" s="113"/>
      <c r="UL39" s="113"/>
      <c r="UM39" s="113"/>
      <c r="UN39" s="113"/>
      <c r="UO39" s="113"/>
      <c r="UP39" s="113"/>
      <c r="UQ39" s="113"/>
      <c r="UR39" s="113"/>
      <c r="US39" s="113"/>
      <c r="UT39" s="113"/>
      <c r="UU39" s="113"/>
      <c r="UV39" s="113"/>
      <c r="UW39" s="113"/>
      <c r="UX39" s="113"/>
      <c r="UY39" s="113"/>
      <c r="UZ39" s="113"/>
      <c r="VA39" s="113"/>
      <c r="VB39" s="113"/>
      <c r="VC39" s="113"/>
      <c r="VD39" s="113"/>
      <c r="VE39" s="113"/>
      <c r="VF39" s="113"/>
      <c r="VG39" s="113"/>
      <c r="VH39" s="113"/>
      <c r="VI39" s="113"/>
      <c r="VJ39" s="113"/>
      <c r="VK39" s="113"/>
      <c r="VL39" s="113"/>
      <c r="VM39" s="113"/>
      <c r="VN39" s="113"/>
      <c r="VO39" s="113"/>
      <c r="VP39" s="113"/>
      <c r="VQ39" s="113"/>
      <c r="VR39" s="113"/>
      <c r="VS39" s="113"/>
      <c r="VT39" s="113"/>
      <c r="VU39" s="113"/>
      <c r="VV39" s="113"/>
      <c r="VW39" s="113"/>
      <c r="VX39" s="113"/>
      <c r="VY39" s="113"/>
      <c r="VZ39" s="113"/>
      <c r="WA39" s="113"/>
      <c r="WB39" s="113"/>
      <c r="WC39" s="113"/>
      <c r="WD39" s="113"/>
      <c r="WE39" s="113"/>
      <c r="WF39" s="113"/>
      <c r="WG39" s="113"/>
      <c r="WH39" s="113"/>
      <c r="WI39" s="113"/>
      <c r="WJ39" s="113"/>
      <c r="WK39" s="113"/>
      <c r="WL39" s="113"/>
      <c r="WM39" s="113"/>
      <c r="WN39" s="113"/>
      <c r="WO39" s="113"/>
      <c r="WP39" s="113"/>
      <c r="WQ39" s="113"/>
      <c r="WR39" s="113"/>
      <c r="WS39" s="113"/>
      <c r="WT39" s="113"/>
      <c r="WU39" s="113"/>
      <c r="WV39" s="113"/>
      <c r="WW39" s="113"/>
      <c r="WX39" s="113"/>
      <c r="WY39" s="113"/>
      <c r="WZ39" s="113"/>
      <c r="XA39" s="113"/>
      <c r="XB39" s="113"/>
      <c r="XC39" s="113"/>
      <c r="XD39" s="113"/>
      <c r="XE39" s="113"/>
      <c r="XF39" s="113"/>
      <c r="XG39" s="113"/>
      <c r="XH39" s="113"/>
      <c r="XI39" s="113"/>
      <c r="XJ39" s="113"/>
      <c r="XK39" s="113"/>
      <c r="XL39" s="113"/>
      <c r="XM39" s="113"/>
      <c r="XN39" s="113"/>
      <c r="XO39" s="113"/>
      <c r="XP39" s="113"/>
      <c r="XQ39" s="113"/>
      <c r="XR39" s="113"/>
      <c r="XS39" s="113"/>
      <c r="XT39" s="113"/>
      <c r="XU39" s="113"/>
      <c r="XV39" s="113"/>
      <c r="XW39" s="113"/>
      <c r="XX39" s="113"/>
      <c r="XY39" s="113"/>
      <c r="XZ39" s="113"/>
      <c r="YA39" s="113"/>
      <c r="YB39" s="113"/>
      <c r="YC39" s="113"/>
      <c r="YD39" s="113"/>
      <c r="YE39" s="113"/>
      <c r="YF39" s="113"/>
      <c r="YG39" s="113"/>
      <c r="YH39" s="113"/>
      <c r="YI39" s="113"/>
      <c r="YJ39" s="113"/>
      <c r="YK39" s="113"/>
      <c r="YL39" s="113"/>
      <c r="YM39" s="113"/>
      <c r="YN39" s="113"/>
      <c r="YO39" s="113"/>
      <c r="YP39" s="113"/>
      <c r="YQ39" s="113"/>
      <c r="YR39" s="113"/>
      <c r="YS39" s="113"/>
      <c r="YT39" s="113"/>
      <c r="YU39" s="113"/>
      <c r="YV39" s="113"/>
      <c r="YW39" s="113"/>
      <c r="YX39" s="113"/>
      <c r="YY39" s="113"/>
      <c r="YZ39" s="113"/>
      <c r="ZA39" s="113"/>
      <c r="ZB39" s="113"/>
      <c r="ZC39" s="113"/>
      <c r="ZD39" s="113"/>
      <c r="ZE39" s="113"/>
      <c r="ZF39" s="113"/>
      <c r="ZG39" s="113"/>
      <c r="ZH39" s="113"/>
      <c r="ZI39" s="113"/>
      <c r="ZJ39" s="113"/>
      <c r="ZK39" s="113"/>
      <c r="ZL39" s="113"/>
      <c r="ZM39" s="113"/>
      <c r="ZN39" s="113"/>
      <c r="ZO39" s="113"/>
      <c r="ZP39" s="113"/>
      <c r="ZQ39" s="113"/>
      <c r="ZR39" s="113"/>
      <c r="ZS39" s="113"/>
      <c r="ZT39" s="113"/>
      <c r="ZU39" s="113"/>
      <c r="ZV39" s="113"/>
      <c r="ZW39" s="113"/>
      <c r="ZX39" s="113"/>
      <c r="ZY39" s="113"/>
      <c r="ZZ39" s="113"/>
      <c r="AAA39" s="113"/>
      <c r="AAB39" s="113"/>
      <c r="AAC39" s="113"/>
      <c r="AAD39" s="113"/>
      <c r="AAE39" s="113"/>
      <c r="AAF39" s="113"/>
      <c r="AAG39" s="113"/>
      <c r="AAH39" s="113"/>
      <c r="AAI39" s="113"/>
      <c r="AAJ39" s="113"/>
      <c r="AAK39" s="113"/>
      <c r="AAL39" s="113"/>
      <c r="AAM39" s="113"/>
      <c r="AAN39" s="113"/>
      <c r="AAO39" s="113"/>
      <c r="AAP39" s="113"/>
      <c r="AAQ39" s="113"/>
      <c r="AAR39" s="113"/>
      <c r="AAS39" s="113"/>
      <c r="AAT39" s="113"/>
      <c r="AAU39" s="113"/>
      <c r="AAV39" s="113"/>
      <c r="AAW39" s="113"/>
      <c r="AAX39" s="113"/>
      <c r="AAY39" s="113"/>
      <c r="AAZ39" s="113"/>
      <c r="ABA39" s="113"/>
      <c r="ABB39" s="113"/>
      <c r="ABC39" s="113"/>
      <c r="ABD39" s="113"/>
      <c r="ABE39" s="113"/>
      <c r="ABF39" s="113"/>
      <c r="ABG39" s="113"/>
      <c r="ABH39" s="113"/>
      <c r="ABI39" s="113"/>
      <c r="ABJ39" s="113"/>
      <c r="ABK39" s="113"/>
      <c r="ABL39" s="113"/>
      <c r="ABM39" s="113"/>
      <c r="ABN39" s="113"/>
      <c r="ABO39" s="113"/>
      <c r="ABP39" s="113"/>
      <c r="ABQ39" s="113"/>
      <c r="ABR39" s="113"/>
      <c r="ABS39" s="113"/>
      <c r="ABT39" s="113"/>
      <c r="ABU39" s="113"/>
      <c r="ABV39" s="113"/>
      <c r="ABW39" s="113"/>
      <c r="ABX39" s="113"/>
      <c r="ABY39" s="113"/>
      <c r="ABZ39" s="113"/>
      <c r="ACA39" s="113"/>
      <c r="ACB39" s="113"/>
      <c r="ACC39" s="113"/>
      <c r="ACD39" s="113"/>
      <c r="ACE39" s="113"/>
      <c r="ACF39" s="113"/>
      <c r="ACG39" s="113"/>
      <c r="ACH39" s="113"/>
      <c r="ACI39" s="113"/>
      <c r="ACJ39" s="113"/>
      <c r="ACK39" s="113"/>
      <c r="ACL39" s="113"/>
      <c r="ACM39" s="113"/>
      <c r="ACN39" s="113"/>
      <c r="ACO39" s="113"/>
      <c r="ACP39" s="113"/>
      <c r="ACQ39" s="113"/>
      <c r="ACR39" s="113"/>
      <c r="ACS39" s="113"/>
      <c r="ACT39" s="113"/>
      <c r="ACU39" s="113"/>
      <c r="ACV39" s="113"/>
      <c r="ACW39" s="113"/>
      <c r="ACX39" s="113"/>
      <c r="ACY39" s="113"/>
      <c r="ACZ39" s="113"/>
      <c r="ADA39" s="113"/>
      <c r="ADB39" s="113"/>
      <c r="ADC39" s="113"/>
      <c r="ADD39" s="113"/>
      <c r="ADE39" s="113"/>
      <c r="ADF39" s="113"/>
      <c r="ADG39" s="113"/>
      <c r="ADH39" s="113"/>
      <c r="ADI39" s="113"/>
      <c r="ADJ39" s="113"/>
      <c r="ADK39" s="113"/>
      <c r="ADL39" s="113"/>
      <c r="ADM39" s="113"/>
      <c r="ADN39" s="113"/>
      <c r="ADO39" s="113"/>
      <c r="ADP39" s="113"/>
      <c r="ADQ39" s="113"/>
      <c r="ADR39" s="113"/>
      <c r="ADS39" s="113"/>
      <c r="ADT39" s="113"/>
      <c r="ADU39" s="113"/>
      <c r="ADV39" s="113"/>
      <c r="ADW39" s="113"/>
      <c r="ADX39" s="113"/>
      <c r="ADY39" s="113"/>
      <c r="ADZ39" s="113"/>
      <c r="AEA39" s="113"/>
      <c r="AEB39" s="113"/>
      <c r="AEC39" s="113"/>
      <c r="AED39" s="113"/>
      <c r="AEE39" s="113"/>
      <c r="AEF39" s="113"/>
      <c r="AEG39" s="113"/>
      <c r="AEH39" s="113"/>
      <c r="AEI39" s="113"/>
      <c r="AEJ39" s="113"/>
      <c r="AEK39" s="113"/>
      <c r="AEL39" s="113"/>
      <c r="AEM39" s="113"/>
      <c r="AEN39" s="113"/>
      <c r="AEO39" s="113"/>
      <c r="AEP39" s="113"/>
      <c r="AEQ39" s="113"/>
      <c r="AER39" s="113"/>
      <c r="AES39" s="113"/>
      <c r="AET39" s="113"/>
      <c r="AEU39" s="113"/>
      <c r="AEV39" s="113"/>
      <c r="AEW39" s="113"/>
      <c r="AEX39" s="113"/>
      <c r="AEY39" s="113"/>
      <c r="AEZ39" s="113"/>
      <c r="AFA39" s="113"/>
      <c r="AFB39" s="113"/>
      <c r="AFC39" s="113"/>
      <c r="AFD39" s="113"/>
      <c r="AFE39" s="113"/>
      <c r="AFF39" s="113"/>
      <c r="AFG39" s="113"/>
      <c r="AFH39" s="113"/>
      <c r="AFI39" s="113"/>
      <c r="AFJ39" s="113"/>
      <c r="AFK39" s="113"/>
      <c r="AFL39" s="113"/>
      <c r="AFM39" s="113"/>
      <c r="AFN39" s="113"/>
      <c r="AFO39" s="113"/>
      <c r="AFP39" s="113"/>
      <c r="AFQ39" s="113"/>
      <c r="AFR39" s="113"/>
      <c r="AFS39" s="113"/>
      <c r="AFT39" s="113"/>
      <c r="AFU39" s="113"/>
      <c r="AFV39" s="113"/>
      <c r="AFW39" s="113"/>
      <c r="AFX39" s="113"/>
      <c r="AFY39" s="113"/>
      <c r="AFZ39" s="113"/>
      <c r="AGA39" s="113"/>
      <c r="AGB39" s="113"/>
      <c r="AGC39" s="113"/>
      <c r="AGD39" s="113"/>
      <c r="AGE39" s="113"/>
      <c r="AGF39" s="113"/>
      <c r="AGG39" s="113"/>
      <c r="AGH39" s="113"/>
      <c r="AGI39" s="113"/>
      <c r="AGJ39" s="113"/>
      <c r="AGK39" s="113"/>
      <c r="AGL39" s="113"/>
      <c r="AGM39" s="113"/>
      <c r="AGN39" s="113"/>
      <c r="AGO39" s="113"/>
      <c r="AGP39" s="113"/>
      <c r="AGQ39" s="113"/>
      <c r="AGR39" s="113"/>
      <c r="AGS39" s="113"/>
      <c r="AGT39" s="113"/>
      <c r="AGU39" s="113"/>
      <c r="AGV39" s="113"/>
      <c r="AGW39" s="113"/>
      <c r="AGX39" s="113"/>
      <c r="AGY39" s="113"/>
      <c r="AGZ39" s="113"/>
      <c r="AHA39" s="113"/>
      <c r="AHB39" s="113"/>
      <c r="AHC39" s="113"/>
      <c r="AHD39" s="113"/>
      <c r="AHE39" s="113"/>
      <c r="AHF39" s="113"/>
      <c r="AHG39" s="113"/>
      <c r="AHH39" s="113"/>
      <c r="AHI39" s="113"/>
      <c r="AHJ39" s="113"/>
      <c r="AHK39" s="113"/>
      <c r="AHL39" s="113"/>
      <c r="AHM39" s="113"/>
      <c r="AHN39" s="113"/>
      <c r="AHO39" s="113"/>
      <c r="AHP39" s="113"/>
      <c r="AHQ39" s="113"/>
      <c r="AHR39" s="113"/>
      <c r="AHS39" s="113"/>
      <c r="AHT39" s="113"/>
      <c r="AHU39" s="113"/>
      <c r="AHV39" s="113"/>
      <c r="AHW39" s="113"/>
      <c r="AHX39" s="113"/>
      <c r="AHY39" s="113"/>
      <c r="AHZ39" s="113"/>
      <c r="AIA39" s="113"/>
      <c r="AIB39" s="113"/>
      <c r="AIC39" s="113"/>
      <c r="AID39" s="113"/>
      <c r="AIE39" s="113"/>
      <c r="AIF39" s="113"/>
      <c r="AIG39" s="113"/>
      <c r="AIH39" s="113"/>
      <c r="AII39" s="113"/>
      <c r="AIJ39" s="113"/>
      <c r="AIK39" s="113"/>
      <c r="AIL39" s="113"/>
      <c r="AIM39" s="113"/>
      <c r="AIN39" s="113"/>
      <c r="AIO39" s="113"/>
      <c r="AIP39" s="113"/>
      <c r="AIQ39" s="113"/>
      <c r="AIR39" s="113"/>
      <c r="AIS39" s="113"/>
      <c r="AIT39" s="113"/>
      <c r="AIU39" s="113"/>
      <c r="AIV39" s="113"/>
      <c r="AIW39" s="113"/>
      <c r="AIX39" s="113"/>
      <c r="AIY39" s="113"/>
      <c r="AIZ39" s="113"/>
      <c r="AJA39" s="113"/>
      <c r="AJB39" s="113"/>
      <c r="AJC39" s="113"/>
      <c r="AJD39" s="113"/>
      <c r="AJE39" s="113"/>
      <c r="AJF39" s="113"/>
      <c r="AJG39" s="113"/>
      <c r="AJH39" s="113"/>
      <c r="AJI39" s="113"/>
      <c r="AJJ39" s="113"/>
      <c r="AJK39" s="113"/>
      <c r="AJL39" s="113"/>
      <c r="AJM39" s="113"/>
      <c r="AJN39" s="113"/>
      <c r="AJO39" s="113"/>
      <c r="AJP39" s="113"/>
      <c r="AJQ39" s="113"/>
      <c r="AJR39" s="113"/>
      <c r="AJS39" s="113"/>
      <c r="AJT39" s="113"/>
      <c r="AJU39" s="113"/>
      <c r="AJV39" s="113"/>
      <c r="AJW39" s="113"/>
      <c r="AJX39" s="113"/>
      <c r="AJY39" s="113"/>
      <c r="AJZ39" s="113"/>
      <c r="AKA39" s="113"/>
      <c r="AKB39" s="113"/>
      <c r="AKC39" s="113"/>
      <c r="AKD39" s="113"/>
      <c r="AKE39" s="113"/>
      <c r="AKF39" s="113"/>
      <c r="AKG39" s="113"/>
      <c r="AKH39" s="113"/>
      <c r="AKI39" s="113"/>
      <c r="AKJ39" s="113"/>
      <c r="AKK39" s="113"/>
      <c r="AKL39" s="113"/>
      <c r="AKM39" s="113"/>
      <c r="AKN39" s="113"/>
      <c r="AKO39" s="113"/>
      <c r="AKP39" s="113"/>
      <c r="AKQ39" s="113"/>
      <c r="AKR39" s="113"/>
      <c r="AKS39" s="113"/>
      <c r="AKT39" s="113"/>
      <c r="AKU39" s="113"/>
      <c r="AKV39" s="113"/>
      <c r="AKW39" s="113"/>
      <c r="AKX39" s="113"/>
      <c r="AKY39" s="113"/>
      <c r="AKZ39" s="113"/>
      <c r="ALA39" s="113"/>
      <c r="ALB39" s="113"/>
      <c r="ALC39" s="113"/>
      <c r="ALD39" s="113"/>
      <c r="ALE39" s="113"/>
      <c r="ALF39" s="113"/>
      <c r="ALG39" s="113"/>
      <c r="ALH39" s="113"/>
      <c r="ALI39" s="113"/>
      <c r="ALJ39" s="113"/>
      <c r="ALK39" s="113"/>
      <c r="ALL39" s="113"/>
      <c r="ALM39" s="113"/>
      <c r="ALN39" s="113"/>
      <c r="ALO39" s="113"/>
      <c r="ALP39" s="113"/>
      <c r="ALQ39" s="113"/>
      <c r="ALR39" s="113"/>
      <c r="ALS39" s="113"/>
      <c r="ALT39" s="113"/>
      <c r="ALU39" s="113"/>
      <c r="ALV39" s="113"/>
      <c r="ALW39" s="113"/>
      <c r="ALX39" s="113"/>
      <c r="ALY39" s="113"/>
      <c r="ALZ39" s="113"/>
      <c r="AMA39" s="113"/>
      <c r="AMB39" s="113"/>
      <c r="AMC39" s="113"/>
      <c r="AMD39" s="113"/>
      <c r="AME39" s="113"/>
      <c r="AMF39" s="113"/>
      <c r="AMG39" s="113"/>
      <c r="AMH39" s="113"/>
      <c r="AMI39" s="113"/>
      <c r="AMJ39" s="113"/>
    </row>
    <row r="40" spans="1:1024" ht="18" customHeight="1" x14ac:dyDescent="0.2">
      <c r="A40" s="171" t="s">
        <v>103</v>
      </c>
      <c r="B40" s="152" t="str">
        <f t="array" ref="B40:B61">IFERROR(INDEX('Admin.#5'!$C$10:$C$33, SMALL(IF(B$39='Admin.#5'!$D$10:$D$33, ROW('Admin.#5'!$C$10:$C$33)-9,""),ROW()-39)),"")</f>
        <v>1.1 Valued Leadership</v>
      </c>
      <c r="C40" s="152" t="str">
        <f t="array" ref="C40:C61">IFERROR(INDEX('Admin.#5'!$C$10:$C$33, SMALL(IF(C$39='Admin.#5'!$D$10:$D$33, ROW('Admin.#5'!$C$10:$C$33)-9,""),ROW()-39)),"")</f>
        <v/>
      </c>
      <c r="D40" s="152" t="str">
        <f t="array" ref="D40:D61">IFERROR(INDEX('Admin.#5'!$C$10:$C$33, SMALL(IF(D$39='Admin.#5'!$D$10:$D$33, ROW('Admin.#5'!$C$10:$C$33)-9,""),ROW()-39)),"")</f>
        <v/>
      </c>
      <c r="E40" s="153" t="str">
        <f t="array" ref="E40:E61">IFERROR(INDEX('Admin.#5'!$C$10:$C$33, SMALL(IF(E$39='Admin.#5'!$D$10:$D$33, ROW('Admin.#5'!$C$10:$C$33)-9,""),ROW()-39)),"")</f>
        <v/>
      </c>
      <c r="F40" s="22"/>
      <c r="G40" s="22"/>
      <c r="H40" s="22"/>
      <c r="I40" s="22"/>
      <c r="J40" s="22"/>
      <c r="K40" s="26"/>
      <c r="L40" s="22"/>
    </row>
    <row r="41" spans="1:1024" ht="18" customHeight="1" x14ac:dyDescent="0.2">
      <c r="A41" s="172"/>
      <c r="B41" s="116" t="str">
        <v>1.2 Empowered Decision Making</v>
      </c>
      <c r="C41" s="116" t="str">
        <v/>
      </c>
      <c r="D41" s="116" t="str">
        <v/>
      </c>
      <c r="E41" s="154" t="str">
        <v/>
      </c>
      <c r="F41" s="22"/>
      <c r="G41" s="22"/>
      <c r="H41" s="22"/>
      <c r="I41" s="22"/>
      <c r="J41" s="22"/>
      <c r="K41" s="26"/>
      <c r="L41" s="22"/>
    </row>
    <row r="42" spans="1:1024" ht="18" customHeight="1" x14ac:dyDescent="0.2">
      <c r="A42" s="172"/>
      <c r="B42" s="116" t="str">
        <v>2.1 Educator Coaching &amp; Learning</v>
      </c>
      <c r="C42" s="116" t="str">
        <v/>
      </c>
      <c r="D42" s="116" t="str">
        <v/>
      </c>
      <c r="E42" s="154" t="str">
        <v/>
      </c>
      <c r="F42" s="22"/>
      <c r="G42" s="22"/>
      <c r="H42" s="22"/>
      <c r="I42" s="22"/>
      <c r="J42" s="22"/>
      <c r="K42" s="26"/>
      <c r="L42" s="22"/>
    </row>
    <row r="43" spans="1:1024" ht="18" customHeight="1" x14ac:dyDescent="0.2">
      <c r="A43" s="172"/>
      <c r="B43" s="116" t="str">
        <v>2.2 Personnel Evaluation</v>
      </c>
      <c r="C43" s="116" t="str">
        <v/>
      </c>
      <c r="D43" s="116" t="str">
        <v/>
      </c>
      <c r="E43" s="154" t="str">
        <v/>
      </c>
      <c r="F43" s="22"/>
      <c r="G43" s="22"/>
      <c r="H43" s="22"/>
      <c r="I43" s="22"/>
      <c r="J43" s="22"/>
      <c r="K43" s="26"/>
      <c r="L43" s="22"/>
    </row>
    <row r="44" spans="1:1024" ht="18" customHeight="1" x14ac:dyDescent="0.2">
      <c r="A44" s="172"/>
      <c r="B44" s="116" t="str">
        <v>3.1 Teaming for Integrated Instruction</v>
      </c>
      <c r="C44" s="116" t="str">
        <v/>
      </c>
      <c r="D44" s="116" t="str">
        <v/>
      </c>
      <c r="E44" s="154" t="str">
        <v/>
      </c>
      <c r="F44" s="22"/>
      <c r="G44" s="22"/>
      <c r="H44" s="22"/>
      <c r="I44" s="22"/>
      <c r="J44" s="22"/>
      <c r="K44" s="26"/>
      <c r="L44" s="22"/>
    </row>
    <row r="45" spans="1:1024" ht="18" customHeight="1" x14ac:dyDescent="0.2">
      <c r="A45" s="172"/>
      <c r="B45" s="116" t="str">
        <v>3.2 Integrated Instructional Strategies</v>
      </c>
      <c r="C45" s="116" t="str">
        <v/>
      </c>
      <c r="D45" s="116" t="str">
        <v/>
      </c>
      <c r="E45" s="154" t="str">
        <v/>
      </c>
      <c r="F45" s="22"/>
      <c r="G45" s="22"/>
      <c r="H45" s="22"/>
      <c r="I45" s="22"/>
      <c r="J45" s="22"/>
      <c r="K45" s="26"/>
      <c r="L45" s="22"/>
    </row>
    <row r="46" spans="1:1024" ht="18" customHeight="1" x14ac:dyDescent="0.2">
      <c r="A46" s="172"/>
      <c r="B46" s="116" t="str">
        <v>4.1 Academic Tiered System of Support</v>
      </c>
      <c r="C46" s="116" t="str">
        <v/>
      </c>
      <c r="D46" s="116" t="str">
        <v/>
      </c>
      <c r="E46" s="154" t="str">
        <v/>
      </c>
      <c r="F46" s="22"/>
      <c r="G46" s="22"/>
      <c r="H46" s="22"/>
      <c r="I46" s="22"/>
      <c r="J46" s="22"/>
      <c r="K46" s="26"/>
      <c r="L46" s="22"/>
    </row>
    <row r="47" spans="1:1024" ht="18" customHeight="1" x14ac:dyDescent="0.2">
      <c r="A47" s="172"/>
      <c r="B47" s="116" t="str">
        <v>4.2 Academic Data-informed Decision Making</v>
      </c>
      <c r="C47" s="116" t="str">
        <v/>
      </c>
      <c r="D47" s="116" t="str">
        <v/>
      </c>
      <c r="E47" s="154" t="str">
        <v/>
      </c>
      <c r="F47" s="22"/>
      <c r="G47" s="22"/>
      <c r="H47" s="22"/>
      <c r="I47" s="22"/>
      <c r="J47" s="22"/>
      <c r="K47" s="26"/>
      <c r="L47" s="22"/>
    </row>
    <row r="48" spans="1:1024" ht="18" customHeight="1" x14ac:dyDescent="0.2">
      <c r="A48" s="172"/>
      <c r="B48" s="116" t="str">
        <v>5.1 Behavior Tiered System of Support</v>
      </c>
      <c r="C48" s="116" t="str">
        <v/>
      </c>
      <c r="D48" s="116" t="str">
        <v/>
      </c>
      <c r="E48" s="154" t="str">
        <v/>
      </c>
      <c r="F48" s="22"/>
      <c r="G48" s="22"/>
      <c r="H48" s="22"/>
      <c r="I48" s="22"/>
      <c r="J48" s="22"/>
      <c r="K48" s="26"/>
      <c r="L48" s="22"/>
    </row>
    <row r="49" spans="1:12" ht="18" customHeight="1" x14ac:dyDescent="0.2">
      <c r="A49" s="172"/>
      <c r="B49" s="116" t="str">
        <v>5.2 Behavior Data-informed Decision Making</v>
      </c>
      <c r="C49" s="116" t="str">
        <v/>
      </c>
      <c r="D49" s="116" t="str">
        <v/>
      </c>
      <c r="E49" s="154" t="str">
        <v/>
      </c>
      <c r="F49" s="22"/>
      <c r="G49" s="22"/>
      <c r="H49" s="22"/>
      <c r="I49" s="22"/>
      <c r="J49" s="22"/>
      <c r="K49" s="26"/>
      <c r="L49" s="22"/>
    </row>
    <row r="50" spans="1:12" ht="18" customHeight="1" x14ac:dyDescent="0.2">
      <c r="A50" s="172"/>
      <c r="B50" s="116" t="str">
        <v>6.1 SEL/MH Tiered System of support</v>
      </c>
      <c r="C50" s="116" t="str">
        <v/>
      </c>
      <c r="D50" s="116" t="str">
        <v/>
      </c>
      <c r="E50" s="154" t="str">
        <v/>
      </c>
      <c r="F50" s="22"/>
      <c r="G50" s="22"/>
      <c r="H50" s="22"/>
      <c r="I50" s="22"/>
      <c r="J50" s="22"/>
      <c r="K50" s="26"/>
      <c r="L50" s="22"/>
    </row>
    <row r="51" spans="1:12" ht="18" customHeight="1" x14ac:dyDescent="0.2">
      <c r="A51" s="172"/>
      <c r="B51" s="116" t="str">
        <v>6.2 SEL/MH Data-informed Decision Making</v>
      </c>
      <c r="C51" s="116" t="str">
        <v/>
      </c>
      <c r="D51" s="116" t="str">
        <v/>
      </c>
      <c r="E51" s="154" t="str">
        <v/>
      </c>
      <c r="F51" s="22"/>
      <c r="G51" s="22"/>
      <c r="H51" s="22"/>
      <c r="I51" s="22"/>
      <c r="J51" s="22"/>
      <c r="K51" s="26"/>
      <c r="L51" s="22"/>
    </row>
    <row r="52" spans="1:12" ht="18" customHeight="1" x14ac:dyDescent="0.2">
      <c r="A52" s="172"/>
      <c r="B52" s="116" t="str">
        <v>7.1 Universal Instruction for All</v>
      </c>
      <c r="C52" s="116" t="str">
        <v/>
      </c>
      <c r="D52" s="116" t="str">
        <v/>
      </c>
      <c r="E52" s="154" t="str">
        <v/>
      </c>
      <c r="F52" s="22"/>
      <c r="G52" s="22"/>
      <c r="H52" s="22"/>
      <c r="I52" s="22"/>
      <c r="J52" s="22"/>
      <c r="K52" s="26"/>
      <c r="L52" s="22"/>
    </row>
    <row r="53" spans="1:12" ht="18" customHeight="1" x14ac:dyDescent="0.2">
      <c r="A53" s="172"/>
      <c r="B53" s="116" t="str">
        <v>7.2 Non-categorical Service Delivery</v>
      </c>
      <c r="C53" s="116" t="str">
        <v/>
      </c>
      <c r="D53" s="116" t="str">
        <v/>
      </c>
      <c r="E53" s="154" t="str">
        <v/>
      </c>
      <c r="F53" s="22"/>
      <c r="G53" s="22"/>
      <c r="H53" s="22"/>
      <c r="I53" s="22"/>
      <c r="J53" s="22"/>
      <c r="K53" s="26"/>
      <c r="L53" s="22"/>
    </row>
    <row r="54" spans="1:12" ht="18" customHeight="1" x14ac:dyDescent="0.2">
      <c r="A54" s="172"/>
      <c r="B54" s="116" t="str">
        <v>8.1 Full Access for All Students</v>
      </c>
      <c r="C54" s="116" t="str">
        <v/>
      </c>
      <c r="D54" s="116" t="str">
        <v/>
      </c>
      <c r="E54" s="154" t="str">
        <v/>
      </c>
      <c r="F54" s="22"/>
      <c r="G54" s="22"/>
      <c r="H54" s="22"/>
      <c r="I54" s="22"/>
      <c r="J54" s="22"/>
      <c r="K54" s="26"/>
      <c r="L54" s="22"/>
    </row>
    <row r="55" spans="1:12" ht="18" customHeight="1" x14ac:dyDescent="0.2">
      <c r="A55" s="172"/>
      <c r="B55" s="116" t="str">
        <v>8.2 Shared Responsibility</v>
      </c>
      <c r="C55" s="116" t="str">
        <v/>
      </c>
      <c r="D55" s="116" t="str">
        <v/>
      </c>
      <c r="E55" s="154" t="str">
        <v/>
      </c>
      <c r="F55" s="22"/>
      <c r="G55" s="22"/>
      <c r="H55" s="22"/>
      <c r="I55" s="22"/>
      <c r="J55" s="22"/>
      <c r="K55" s="26"/>
      <c r="L55" s="22"/>
    </row>
    <row r="56" spans="1:12" ht="18" customHeight="1" x14ac:dyDescent="0.2">
      <c r="A56" s="172"/>
      <c r="B56" s="116" t="str">
        <v>9.1 Family Engagement Opportunities</v>
      </c>
      <c r="C56" s="116" t="str">
        <v/>
      </c>
      <c r="D56" s="116" t="str">
        <v/>
      </c>
      <c r="E56" s="154" t="str">
        <v/>
      </c>
      <c r="F56" s="22"/>
      <c r="G56" s="22"/>
      <c r="H56" s="22"/>
      <c r="I56" s="22"/>
      <c r="J56" s="22"/>
      <c r="K56" s="26"/>
      <c r="L56" s="22"/>
    </row>
    <row r="57" spans="1:12" ht="18" customHeight="1" x14ac:dyDescent="0.2">
      <c r="A57" s="172"/>
      <c r="B57" s="116" t="str">
        <v>9.2 Partnerships with Families</v>
      </c>
      <c r="C57" s="116" t="str">
        <v/>
      </c>
      <c r="D57" s="116" t="str">
        <v/>
      </c>
      <c r="E57" s="154" t="str">
        <v/>
      </c>
      <c r="F57" s="22"/>
      <c r="G57" s="22"/>
      <c r="H57" s="22"/>
      <c r="I57" s="22"/>
      <c r="J57" s="22"/>
      <c r="K57" s="26"/>
      <c r="L57" s="22"/>
    </row>
    <row r="58" spans="1:12" ht="18" customHeight="1" x14ac:dyDescent="0.2">
      <c r="A58" s="172"/>
      <c r="B58" s="116" t="str">
        <v>10.1 Community Collaboration</v>
      </c>
      <c r="C58" s="116" t="str">
        <v/>
      </c>
      <c r="D58" s="116" t="str">
        <v/>
      </c>
      <c r="E58" s="154" t="str">
        <v/>
      </c>
      <c r="F58" s="22"/>
      <c r="G58" s="22"/>
      <c r="H58" s="22"/>
      <c r="I58" s="22"/>
      <c r="J58" s="22"/>
      <c r="K58" s="26"/>
      <c r="L58" s="22"/>
    </row>
    <row r="59" spans="1:12" ht="18" customHeight="1" x14ac:dyDescent="0.2">
      <c r="A59" s="172"/>
      <c r="B59" s="116" t="str">
        <v>10.2 Community Benefits</v>
      </c>
      <c r="C59" s="116" t="str">
        <v/>
      </c>
      <c r="D59" s="116" t="str">
        <v/>
      </c>
      <c r="E59" s="154" t="str">
        <v/>
      </c>
      <c r="F59" s="22"/>
      <c r="G59" s="22"/>
      <c r="H59" s="22"/>
      <c r="I59" s="22"/>
      <c r="J59" s="22"/>
      <c r="K59" s="26"/>
      <c r="L59" s="22"/>
    </row>
    <row r="60" spans="1:12" ht="18" customHeight="1" x14ac:dyDescent="0.2">
      <c r="A60" s="172"/>
      <c r="B60" s="116" t="str">
        <v>11.1 LEA (District) Support</v>
      </c>
      <c r="C60" s="116" t="str">
        <v/>
      </c>
      <c r="D60" s="116" t="str">
        <v/>
      </c>
      <c r="E60" s="154" t="str">
        <v/>
      </c>
      <c r="F60" s="22"/>
      <c r="G60" s="22"/>
      <c r="H60" s="22"/>
      <c r="I60" s="22"/>
      <c r="J60" s="22"/>
      <c r="K60" s="26"/>
      <c r="L60" s="22"/>
    </row>
    <row r="61" spans="1:12" ht="18" customHeight="1" thickBot="1" x14ac:dyDescent="0.25">
      <c r="A61" s="173"/>
      <c r="B61" s="169" t="str">
        <v>11.2 LEA (District) Addresses Barriers</v>
      </c>
      <c r="C61" s="169" t="str">
        <v/>
      </c>
      <c r="D61" s="169" t="str">
        <v/>
      </c>
      <c r="E61" s="170" t="str">
        <v/>
      </c>
      <c r="F61" s="22"/>
      <c r="G61" s="22"/>
      <c r="H61" s="22"/>
      <c r="I61" s="22"/>
      <c r="J61" s="22"/>
      <c r="K61" s="26"/>
      <c r="L61" s="22"/>
    </row>
    <row r="62" spans="1:12" ht="15" customHeight="1" x14ac:dyDescent="0.2">
      <c r="A62" s="17"/>
      <c r="B62" s="17"/>
      <c r="C62" s="17"/>
      <c r="D62" s="17"/>
      <c r="E62" s="17"/>
      <c r="F62" s="22"/>
      <c r="G62" s="22"/>
      <c r="H62" s="22"/>
      <c r="I62" s="22"/>
      <c r="J62" s="22"/>
      <c r="K62" s="26"/>
      <c r="L62" s="22"/>
    </row>
    <row r="63" spans="1:12" ht="15.75" customHeight="1" x14ac:dyDescent="0.2">
      <c r="F63" s="22"/>
      <c r="G63" s="22" t="s">
        <v>104</v>
      </c>
      <c r="H63" s="22"/>
      <c r="I63" s="22"/>
      <c r="J63" s="22"/>
      <c r="K63" s="26"/>
      <c r="L63" s="22"/>
    </row>
    <row r="64" spans="1:12" x14ac:dyDescent="0.2">
      <c r="F64" s="23">
        <f>'Admin.#1'!B5</f>
        <v>0</v>
      </c>
      <c r="G64" s="24">
        <f>'Admin.#1'!F35/100</f>
        <v>0</v>
      </c>
      <c r="H64" s="22"/>
      <c r="I64" s="22"/>
      <c r="J64" s="22"/>
      <c r="K64" s="26"/>
      <c r="L64" s="22"/>
    </row>
    <row r="65" spans="6:12" x14ac:dyDescent="0.2">
      <c r="F65" s="23">
        <f>'Admin.#2'!B5</f>
        <v>0</v>
      </c>
      <c r="G65" s="24">
        <f>'Admin.#2'!F35/100</f>
        <v>0</v>
      </c>
      <c r="H65" s="22"/>
      <c r="I65" s="22"/>
      <c r="J65" s="22"/>
      <c r="K65" s="26"/>
      <c r="L65" s="22"/>
    </row>
    <row r="66" spans="6:12" x14ac:dyDescent="0.2">
      <c r="F66" s="23">
        <f>'Admin.#3'!B5</f>
        <v>0</v>
      </c>
      <c r="G66" s="24">
        <f>'Admin.#3'!F35/100</f>
        <v>0</v>
      </c>
      <c r="H66" s="22"/>
      <c r="I66" s="22"/>
      <c r="J66" s="22"/>
      <c r="K66" s="26"/>
    </row>
    <row r="67" spans="6:12" x14ac:dyDescent="0.2">
      <c r="F67" s="23">
        <f>'Admin.#4'!B5</f>
        <v>0</v>
      </c>
      <c r="G67" s="24">
        <f>'Admin.#4'!F35/100</f>
        <v>0</v>
      </c>
      <c r="H67" s="22"/>
      <c r="I67" s="22"/>
      <c r="J67" s="22"/>
      <c r="K67" s="26"/>
    </row>
    <row r="68" spans="6:12" x14ac:dyDescent="0.2">
      <c r="F68" s="23">
        <f>'Admin.#5'!B5</f>
        <v>0</v>
      </c>
      <c r="G68" s="24">
        <f>'Admin.#5'!F35/100</f>
        <v>0</v>
      </c>
      <c r="H68" s="22"/>
      <c r="I68" s="22"/>
      <c r="J68" s="22"/>
      <c r="K68" s="26"/>
    </row>
    <row r="69" spans="6:12" x14ac:dyDescent="0.2">
      <c r="F69" s="22"/>
      <c r="G69" s="22"/>
      <c r="H69" s="22"/>
      <c r="I69" s="22"/>
      <c r="J69" s="22"/>
      <c r="K69" s="26"/>
    </row>
    <row r="70" spans="6:12" x14ac:dyDescent="0.2">
      <c r="F70" s="26"/>
      <c r="G70" s="26"/>
      <c r="H70" s="26"/>
      <c r="I70" s="26"/>
      <c r="J70" s="26"/>
      <c r="K70" s="26"/>
    </row>
    <row r="71" spans="6:12" x14ac:dyDescent="0.2">
      <c r="F71" s="26"/>
      <c r="G71" s="26"/>
      <c r="H71" s="26"/>
      <c r="I71" s="26"/>
      <c r="J71" s="26"/>
      <c r="K71" s="26"/>
    </row>
  </sheetData>
  <sheetProtection algorithmName="SHA-512" hashValue="h+1FNe8yuMHe2rppfSsWQwmd4f8jQIsnYfE2if89cu5W8CpGWRyH/rKGKdzDjPjEmrgdTlKxlokbmtinbhQgsQ==" saltValue="T5D2yeYwqxD3Ve6FGT4PHA==" spinCount="100000" sheet="1" objects="1" scenarios="1"/>
  <conditionalFormatting sqref="B40:B61">
    <cfRule type="expression" dxfId="3" priority="2">
      <formula>B40&lt;&gt;""</formula>
    </cfRule>
  </conditionalFormatting>
  <conditionalFormatting sqref="C40:C61">
    <cfRule type="expression" dxfId="2" priority="3">
      <formula>C40&lt;&gt;""</formula>
    </cfRule>
  </conditionalFormatting>
  <conditionalFormatting sqref="D40:D61">
    <cfRule type="expression" dxfId="1" priority="4">
      <formula>D40&lt;&gt;""</formula>
    </cfRule>
  </conditionalFormatting>
  <conditionalFormatting sqref="E40:E61">
    <cfRule type="expression" dxfId="0" priority="5">
      <formula>E40&lt;&gt;""</formula>
    </cfRule>
  </conditionalFormatting>
  <pageMargins left="0.7" right="0.7" top="0.75" bottom="0.75" header="0.511811023622047" footer="0.511811023622047"/>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Admin.#1</vt:lpstr>
      <vt:lpstr>Admin.#2</vt:lpstr>
      <vt:lpstr>Admin.#3</vt:lpstr>
      <vt:lpstr>Admin.#4</vt:lpstr>
      <vt:lpstr>Admin.#5</vt:lpstr>
      <vt:lpstr>Admin#1_Report</vt:lpstr>
      <vt:lpstr>Admin#2_Report</vt:lpstr>
      <vt:lpstr>Admin#3_Report</vt:lpstr>
      <vt:lpstr>Admin#4_Report</vt:lpstr>
      <vt:lpstr>Admin#5_Report</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Hoon Choi</dc:creator>
  <cp:keywords/>
  <dc:description/>
  <cp:lastModifiedBy>Perry, Nicole K</cp:lastModifiedBy>
  <cp:revision>1</cp:revision>
  <dcterms:created xsi:type="dcterms:W3CDTF">2018-04-06T02:14:49Z</dcterms:created>
  <dcterms:modified xsi:type="dcterms:W3CDTF">2025-01-07T21:03:41Z</dcterms:modified>
  <cp:category/>
  <cp:contentStatus/>
</cp:coreProperties>
</file>